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360" windowHeight="5780" activeTab="1"/>
  </bookViews>
  <sheets>
    <sheet name="KOMMUNE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<sst xmlns="http://schemas.openxmlformats.org/spreadsheetml/2006/main" count="275" uniqueCount="100">
  <si>
    <t>ordinært</t>
  </si>
  <si>
    <t>SUM</t>
  </si>
  <si>
    <t>KOMMUNE</t>
  </si>
  <si>
    <t>tilskot</t>
  </si>
  <si>
    <t>skjøn</t>
  </si>
  <si>
    <t>Bergen</t>
  </si>
  <si>
    <t>Etne</t>
  </si>
  <si>
    <t>Sveio</t>
  </si>
  <si>
    <t>Bømlo</t>
  </si>
  <si>
    <t xml:space="preserve"> 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</si>
  <si>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</si>
  <si>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</si>
  <si>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</si>
  <si>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</si>
  <si>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</si>
  <si>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</si>
  <si>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</si>
  <si>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</si>
  <si>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</si>
  <si>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</si>
  <si>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</si>
  <si>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</si>
  <si>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</si>
  <si>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</si>
  <si>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</si>
  <si>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</si>
  <si>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</si>
  <si>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</si>
  <si>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</si>
  <si>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OVERFØRING</t>
  </si>
  <si>
    <t>Ikkje fordelt</t>
  </si>
  <si>
    <t>ramme</t>
  </si>
  <si>
    <t>overføring</t>
  </si>
  <si>
    <t xml:space="preserve">Pårekna </t>
  </si>
  <si>
    <t>skatt +</t>
  </si>
  <si>
    <t>SUM pårekna</t>
  </si>
  <si>
    <t>frie</t>
  </si>
  <si>
    <t>inntekter</t>
  </si>
  <si>
    <t>innb.t.</t>
  </si>
  <si>
    <t>m/utg.utj.</t>
  </si>
  <si>
    <t>små</t>
  </si>
  <si>
    <t>komm.</t>
  </si>
  <si>
    <t>S.-Noreg</t>
  </si>
  <si>
    <t>innt.utj.</t>
  </si>
  <si>
    <t>Heile landet</t>
  </si>
  <si>
    <t>m/INGAR</t>
  </si>
  <si>
    <t>tillegg</t>
  </si>
  <si>
    <t>Pårekna vekst i</t>
  </si>
  <si>
    <t>% frå rekneskap</t>
  </si>
  <si>
    <t>distrikts-</t>
  </si>
  <si>
    <t>storby +</t>
  </si>
  <si>
    <t>region-</t>
  </si>
  <si>
    <t>senter</t>
  </si>
  <si>
    <t>og</t>
  </si>
  <si>
    <t>Kinn</t>
  </si>
  <si>
    <t>Bjørnafjorden</t>
  </si>
  <si>
    <t>Alver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</si>
  <si>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</si>
  <si>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</si>
  <si>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</si>
  <si>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</si>
  <si>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</si>
  <si>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</si>
  <si>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</si>
  <si>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</si>
  <si>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</si>
  <si>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</si>
  <si>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</si>
  <si>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</si>
  <si>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</si>
  <si>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</si>
  <si>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</si>
  <si>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</si>
  <si>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</si>
  <si>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Vestland</t>
  </si>
  <si>
    <t>inngår i</t>
  </si>
  <si>
    <t>innb. t.</t>
  </si>
  <si>
    <t>komp.</t>
  </si>
  <si>
    <t>endring</t>
  </si>
  <si>
    <t>reglar</t>
  </si>
  <si>
    <t>eigedomssk.</t>
  </si>
  <si>
    <t>2023 til 2024</t>
  </si>
  <si>
    <t>gradert</t>
  </si>
  <si>
    <t>basis-</t>
  </si>
  <si>
    <t>kriterium</t>
  </si>
  <si>
    <t>1000 kr.</t>
  </si>
  <si>
    <t>inndelings-</t>
  </si>
  <si>
    <t>Kommune</t>
  </si>
  <si>
    <t>Innbyggjar-tilskot m/utg.utj. og m/INGAR</t>
  </si>
  <si>
    <t>Storby + regionsenter tilskot</t>
  </si>
  <si>
    <t>Distriktstilskot Sør Norge og småkommune-tilskot</t>
  </si>
  <si>
    <t>Komp. gradert basiskriterium inngår i innbyggj.tilskot</t>
  </si>
  <si>
    <t>Inndelings-tilskot inngår i innbyggj. tilskot</t>
  </si>
  <si>
    <t>Ordinært skjønn</t>
  </si>
  <si>
    <t>SUM ramme-overføring</t>
  </si>
  <si>
    <t>Pårekna skatt + innt.-utjamning</t>
  </si>
  <si>
    <t>Sum pårekna frie inntekter</t>
  </si>
  <si>
    <t>Pårekna vekst i % frå rekneskap 2023 til 2024</t>
  </si>
  <si>
    <t>Komp. endring reglar eigedomsskatt inngår i innbyggj.tilskot</t>
  </si>
  <si>
    <t>Overføring 2024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</si>
</sst>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ddd\ d\.\ mmmm\ yyyy"/>
    <numFmt numFmtId="181" formatCode="hh\.mm\.ss"/>
    <numFmt numFmtId="182" formatCode="0.0"/>
    <numFmt numFmtId="183" formatCode="_ * #,##0.0_ ;_ * \-#,##0.0_ ;_ * &quot;-&quot;??_ ;_ @_ "/>
    <numFmt numFmtId="184" formatCode="_ * #,##0_ ;_ * \-#,##0_ ;_ * &quot;-&quot;??_ ;_ @_ 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Times New Roman"/>
      <family val="1"/>
    </font>
    <font>
      <b/>
      <sz val="8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4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4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1" xfId="0" applyBorder="1" applyAlignment="1">
      <alignment/>
    </xf>
    <xf numFmtId="0" fontId="26" fillId="0" borderId="12" xfId="0" applyNumberFormat="1" applyFont="1" applyBorder="1" applyAlignment="1">
      <alignment/>
    </xf>
    <xf numFmtId="184" fontId="25" fillId="0" borderId="12" xfId="39" applyNumberFormat="1" applyFont="1" applyBorder="1" applyAlignment="1">
      <alignment/>
    </xf>
    <xf numFmtId="183" fontId="25" fillId="0" borderId="12" xfId="39" applyNumberFormat="1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NumberFormat="1" applyFont="1" applyFill="1" applyBorder="1" applyAlignment="1">
      <alignment/>
    </xf>
    <xf numFmtId="0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 wrapText="1"/>
    </xf>
    <xf numFmtId="182" fontId="23" fillId="0" borderId="12" xfId="0" applyNumberFormat="1" applyFont="1" applyBorder="1" applyAlignment="1">
      <alignment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P20" sqref="P20"/>
    </sheetView>
  </sheetViews>
  <sheetFormatPr defaultColWidth="11.140625" defaultRowHeight="12.75"/>
  <cols>
    <col min="1" max="1" width="11.140625" style="0" customWidth="1"/>
    <col min="2" max="2" width="10.00390625" style="0" customWidth="1"/>
    <col min="3" max="3" width="8.140625" style="0" customWidth="1"/>
    <col min="4" max="4" width="8.28125" style="0" customWidth="1"/>
    <col min="5" max="5" width="9.00390625" style="0" customWidth="1"/>
    <col min="6" max="6" width="10.57421875" style="0" customWidth="1"/>
    <col min="7" max="7" width="13.8515625" style="0" customWidth="1"/>
    <col min="8" max="8" width="9.8515625" style="0" customWidth="1"/>
    <col min="9" max="9" width="15.140625" style="0" customWidth="1"/>
    <col min="10" max="10" width="12.00390625" style="0" customWidth="1"/>
    <col min="11" max="11" width="12.140625" style="0" customWidth="1"/>
    <col min="12" max="12" width="15.140625" style="0" customWidth="1"/>
  </cols>
  <sheetData>
    <row r="1" spans="1:13" ht="14.25">
      <c r="A1" s="13" t="s">
        <v>29</v>
      </c>
      <c r="B1" s="13"/>
      <c r="C1" s="13"/>
      <c r="D1" s="13" t="s">
        <v>49</v>
      </c>
      <c r="E1" s="13" t="s">
        <v>77</v>
      </c>
      <c r="F1" s="13" t="s">
        <v>77</v>
      </c>
      <c r="G1" s="13"/>
      <c r="H1" s="13" t="s">
        <v>9</v>
      </c>
      <c r="I1" s="13"/>
      <c r="J1" s="13"/>
      <c r="K1" s="13"/>
      <c r="L1" s="14"/>
      <c r="M1" s="14"/>
    </row>
    <row r="2" spans="1:13" ht="14.25">
      <c r="A2" s="13" t="s">
        <v>85</v>
      </c>
      <c r="B2" s="13"/>
      <c r="C2" s="13"/>
      <c r="D2" s="15" t="s">
        <v>3</v>
      </c>
      <c r="E2" s="13" t="s">
        <v>82</v>
      </c>
      <c r="F2" s="13" t="s">
        <v>78</v>
      </c>
      <c r="G2" s="13" t="s">
        <v>86</v>
      </c>
      <c r="H2" s="13"/>
      <c r="I2" s="13"/>
      <c r="J2" s="13"/>
      <c r="K2" s="13"/>
      <c r="L2" s="14"/>
      <c r="M2" s="14"/>
    </row>
    <row r="3" spans="1:13" ht="14.25">
      <c r="A3" s="13">
        <v>2024</v>
      </c>
      <c r="B3" s="13"/>
      <c r="C3" s="13"/>
      <c r="D3" s="15" t="s">
        <v>42</v>
      </c>
      <c r="E3" s="13" t="s">
        <v>83</v>
      </c>
      <c r="F3" s="13" t="s">
        <v>79</v>
      </c>
      <c r="G3" s="15" t="s">
        <v>3</v>
      </c>
      <c r="H3" s="13"/>
      <c r="I3" s="13"/>
      <c r="J3" s="13"/>
      <c r="K3" s="13"/>
      <c r="L3" s="14"/>
      <c r="M3" s="14"/>
    </row>
    <row r="4" spans="1:13" ht="14.25">
      <c r="A4" s="13"/>
      <c r="B4" s="13"/>
      <c r="C4" s="13" t="s">
        <v>50</v>
      </c>
      <c r="D4" s="13" t="s">
        <v>53</v>
      </c>
      <c r="E4" s="13" t="s">
        <v>84</v>
      </c>
      <c r="F4" s="13" t="s">
        <v>80</v>
      </c>
      <c r="G4" s="13"/>
      <c r="H4" s="13"/>
      <c r="I4" s="13"/>
      <c r="J4" s="13"/>
      <c r="K4" s="13"/>
      <c r="L4" s="14"/>
      <c r="M4" s="14"/>
    </row>
    <row r="5" spans="1:13" ht="14.25">
      <c r="A5" s="13"/>
      <c r="B5" s="13" t="s">
        <v>38</v>
      </c>
      <c r="C5" s="13" t="s">
        <v>51</v>
      </c>
      <c r="D5" s="13" t="s">
        <v>40</v>
      </c>
      <c r="E5" s="13" t="s">
        <v>75</v>
      </c>
      <c r="F5" s="13" t="s">
        <v>75</v>
      </c>
      <c r="G5" s="13" t="s">
        <v>75</v>
      </c>
      <c r="H5" s="13" t="s">
        <v>0</v>
      </c>
      <c r="I5" s="13" t="s">
        <v>1</v>
      </c>
      <c r="J5" s="13" t="s">
        <v>33</v>
      </c>
      <c r="K5" s="13" t="s">
        <v>35</v>
      </c>
      <c r="L5" s="13" t="s">
        <v>47</v>
      </c>
      <c r="M5" s="14"/>
    </row>
    <row r="6" spans="1:13" ht="14.25">
      <c r="A6" s="16" t="s">
        <v>2</v>
      </c>
      <c r="B6" s="15" t="s">
        <v>39</v>
      </c>
      <c r="C6" s="13" t="s">
        <v>52</v>
      </c>
      <c r="D6" s="15" t="s">
        <v>41</v>
      </c>
      <c r="E6" s="15" t="s">
        <v>76</v>
      </c>
      <c r="F6" s="15" t="s">
        <v>76</v>
      </c>
      <c r="G6" s="15" t="s">
        <v>76</v>
      </c>
      <c r="H6" s="15" t="s">
        <v>4</v>
      </c>
      <c r="I6" s="15" t="s">
        <v>31</v>
      </c>
      <c r="J6" s="13" t="s">
        <v>34</v>
      </c>
      <c r="K6" s="13" t="s">
        <v>36</v>
      </c>
      <c r="L6" s="13" t="s">
        <v>48</v>
      </c>
      <c r="M6" s="14"/>
    </row>
    <row r="7" spans="1:13" ht="14.25">
      <c r="A7" s="13"/>
      <c r="B7" s="17" t="s">
        <v>45</v>
      </c>
      <c r="C7" s="17" t="s">
        <v>3</v>
      </c>
      <c r="D7" s="17" t="s">
        <v>46</v>
      </c>
      <c r="E7" s="17"/>
      <c r="F7" s="17" t="s">
        <v>9</v>
      </c>
      <c r="G7" s="17" t="s">
        <v>9</v>
      </c>
      <c r="H7" s="17"/>
      <c r="I7" s="17" t="s">
        <v>32</v>
      </c>
      <c r="J7" s="17" t="s">
        <v>43</v>
      </c>
      <c r="K7" s="17" t="s">
        <v>37</v>
      </c>
      <c r="L7" s="18" t="s">
        <v>81</v>
      </c>
      <c r="M7" s="14"/>
    </row>
    <row r="8" spans="1:12" ht="12">
      <c r="A8" s="4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9"/>
    </row>
    <row r="9" spans="1:12" ht="12">
      <c r="A9" s="4" t="s">
        <v>5</v>
      </c>
      <c r="B9" s="3">
        <v>7837582</v>
      </c>
      <c r="C9" s="3">
        <v>123255</v>
      </c>
      <c r="D9" s="3">
        <v>0</v>
      </c>
      <c r="E9" s="3">
        <v>0</v>
      </c>
      <c r="F9" s="3">
        <v>0</v>
      </c>
      <c r="G9" s="3">
        <v>0</v>
      </c>
      <c r="H9" s="3">
        <v>11300</v>
      </c>
      <c r="I9" s="3">
        <f>B9+D9+H9+C9</f>
        <v>7972137</v>
      </c>
      <c r="J9" s="3">
        <f>K9-I9</f>
        <v>11670716</v>
      </c>
      <c r="K9" s="3">
        <v>19642853</v>
      </c>
      <c r="L9" s="10">
        <v>4.5</v>
      </c>
    </row>
    <row r="10" spans="1:12" ht="12">
      <c r="A10" s="4" t="s">
        <v>54</v>
      </c>
      <c r="B10" s="3">
        <v>612309</v>
      </c>
      <c r="C10" s="3">
        <v>4923</v>
      </c>
      <c r="D10" s="3">
        <v>0</v>
      </c>
      <c r="E10" s="3">
        <v>0</v>
      </c>
      <c r="F10" s="3">
        <v>0</v>
      </c>
      <c r="G10" s="3">
        <v>18669</v>
      </c>
      <c r="H10" s="3">
        <v>11400</v>
      </c>
      <c r="I10" s="3">
        <f aca="true" t="shared" si="0" ref="I10:I60">B10+D10+H10+C10</f>
        <v>628632</v>
      </c>
      <c r="J10" s="3">
        <f aca="true" t="shared" si="1" ref="J10:J60">K10-I10</f>
        <v>655586</v>
      </c>
      <c r="K10" s="3">
        <v>1284218</v>
      </c>
      <c r="L10" s="10">
        <v>4.5</v>
      </c>
    </row>
    <row r="11" spans="1:12" ht="12">
      <c r="A11" s="4" t="s">
        <v>6</v>
      </c>
      <c r="B11" s="3">
        <v>165474</v>
      </c>
      <c r="C11" s="3">
        <v>0</v>
      </c>
      <c r="D11" s="3">
        <v>1331</v>
      </c>
      <c r="E11" s="3">
        <v>710</v>
      </c>
      <c r="F11" s="3">
        <v>0</v>
      </c>
      <c r="G11" s="3">
        <v>0</v>
      </c>
      <c r="H11" s="3">
        <v>2100</v>
      </c>
      <c r="I11" s="3">
        <f t="shared" si="0"/>
        <v>168905</v>
      </c>
      <c r="J11" s="3">
        <f t="shared" si="1"/>
        <v>154238</v>
      </c>
      <c r="K11" s="3">
        <v>323143</v>
      </c>
      <c r="L11" s="10">
        <v>5.4</v>
      </c>
    </row>
    <row r="12" spans="1:12" ht="12">
      <c r="A12" s="4" t="s">
        <v>7</v>
      </c>
      <c r="B12" s="3">
        <v>210929</v>
      </c>
      <c r="C12" s="3">
        <v>0</v>
      </c>
      <c r="D12" s="3">
        <v>0</v>
      </c>
      <c r="E12" s="3">
        <v>727</v>
      </c>
      <c r="F12" s="3">
        <v>0</v>
      </c>
      <c r="G12" s="3">
        <v>0</v>
      </c>
      <c r="H12" s="3">
        <v>2800</v>
      </c>
      <c r="I12" s="3">
        <f t="shared" si="0"/>
        <v>213729</v>
      </c>
      <c r="J12" s="3">
        <f t="shared" si="1"/>
        <v>216930</v>
      </c>
      <c r="K12" s="3">
        <v>430659</v>
      </c>
      <c r="L12" s="10">
        <v>3.9</v>
      </c>
    </row>
    <row r="13" spans="1:12" ht="12">
      <c r="A13" s="2" t="s">
        <v>8</v>
      </c>
      <c r="B13" s="3">
        <v>421175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5300</v>
      </c>
      <c r="I13" s="3">
        <f t="shared" si="0"/>
        <v>426475</v>
      </c>
      <c r="J13" s="3">
        <f t="shared" si="1"/>
        <v>459788</v>
      </c>
      <c r="K13" s="3">
        <v>886263</v>
      </c>
      <c r="L13" s="10">
        <v>4.4</v>
      </c>
    </row>
    <row r="14" spans="1:12" ht="12">
      <c r="A14" s="4" t="s">
        <v>9</v>
      </c>
      <c r="B14" s="3" t="s">
        <v>9</v>
      </c>
      <c r="C14" s="3"/>
      <c r="D14" s="3" t="s">
        <v>9</v>
      </c>
      <c r="E14" s="3" t="s">
        <v>9</v>
      </c>
      <c r="F14" s="3" t="s">
        <v>9</v>
      </c>
      <c r="G14" s="3"/>
      <c r="H14" s="3" t="s">
        <v>9</v>
      </c>
      <c r="I14" s="3" t="s">
        <v>9</v>
      </c>
      <c r="J14" s="3" t="s">
        <v>9</v>
      </c>
      <c r="K14" s="3" t="s">
        <v>9</v>
      </c>
      <c r="L14" s="9"/>
    </row>
    <row r="15" spans="1:12" ht="12">
      <c r="A15" s="4" t="s">
        <v>10</v>
      </c>
      <c r="B15" s="3">
        <v>605973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3600</v>
      </c>
      <c r="I15" s="3">
        <f t="shared" si="0"/>
        <v>609573</v>
      </c>
      <c r="J15" s="3">
        <f t="shared" si="1"/>
        <v>723983</v>
      </c>
      <c r="K15" s="3">
        <v>1333556</v>
      </c>
      <c r="L15" s="10">
        <v>4</v>
      </c>
    </row>
    <row r="16" spans="1:12" ht="12">
      <c r="A16" s="4" t="s">
        <v>11</v>
      </c>
      <c r="B16" s="3">
        <v>117525</v>
      </c>
      <c r="C16" s="3">
        <v>0</v>
      </c>
      <c r="D16" s="3">
        <v>3264</v>
      </c>
      <c r="E16" s="3">
        <v>1079</v>
      </c>
      <c r="F16" s="3">
        <v>0</v>
      </c>
      <c r="G16" s="3">
        <v>0</v>
      </c>
      <c r="H16" s="3">
        <v>2700</v>
      </c>
      <c r="I16" s="3">
        <f t="shared" si="0"/>
        <v>123489</v>
      </c>
      <c r="J16" s="3">
        <f t="shared" si="1"/>
        <v>120378</v>
      </c>
      <c r="K16" s="3">
        <v>243867</v>
      </c>
      <c r="L16" s="10">
        <v>5.3</v>
      </c>
    </row>
    <row r="17" spans="1:12" ht="12">
      <c r="A17" s="4" t="s">
        <v>12</v>
      </c>
      <c r="B17" s="3">
        <v>133149</v>
      </c>
      <c r="C17" s="3">
        <v>0</v>
      </c>
      <c r="D17" s="3">
        <v>3264</v>
      </c>
      <c r="E17" s="3">
        <v>0</v>
      </c>
      <c r="F17" s="3">
        <v>0</v>
      </c>
      <c r="G17" s="3">
        <v>0</v>
      </c>
      <c r="H17" s="3">
        <v>1600</v>
      </c>
      <c r="I17" s="3">
        <f t="shared" si="0"/>
        <v>138013</v>
      </c>
      <c r="J17" s="3">
        <f t="shared" si="1"/>
        <v>130088</v>
      </c>
      <c r="K17" s="3">
        <v>268101</v>
      </c>
      <c r="L17" s="10">
        <v>4.5</v>
      </c>
    </row>
    <row r="18" spans="1:12" ht="12">
      <c r="A18" s="4" t="s">
        <v>13</v>
      </c>
      <c r="B18" s="3">
        <v>453455</v>
      </c>
      <c r="C18" s="3">
        <v>0</v>
      </c>
      <c r="D18" s="3">
        <v>18127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471582</v>
      </c>
      <c r="J18" s="3">
        <f t="shared" si="1"/>
        <v>504845</v>
      </c>
      <c r="K18" s="3">
        <v>976427</v>
      </c>
      <c r="L18" s="10">
        <v>4.7</v>
      </c>
    </row>
    <row r="19" spans="1:12" ht="12">
      <c r="A19" s="2" t="s">
        <v>14</v>
      </c>
      <c r="B19" s="3">
        <v>455625</v>
      </c>
      <c r="C19" s="3">
        <v>4464</v>
      </c>
      <c r="D19" s="3">
        <v>15682</v>
      </c>
      <c r="E19" s="3">
        <v>0</v>
      </c>
      <c r="F19" s="3">
        <v>0</v>
      </c>
      <c r="G19" s="3">
        <v>43909</v>
      </c>
      <c r="H19" s="3">
        <v>1700</v>
      </c>
      <c r="I19" s="3">
        <f t="shared" si="0"/>
        <v>477471</v>
      </c>
      <c r="J19" s="3">
        <f t="shared" si="1"/>
        <v>430587</v>
      </c>
      <c r="K19" s="3">
        <v>908058</v>
      </c>
      <c r="L19" s="10">
        <v>4.7</v>
      </c>
    </row>
    <row r="20" spans="1:12" ht="12">
      <c r="A20" s="4" t="s">
        <v>9</v>
      </c>
      <c r="B20" s="3" t="s">
        <v>9</v>
      </c>
      <c r="C20" s="3"/>
      <c r="D20" s="3" t="s">
        <v>9</v>
      </c>
      <c r="E20" s="3"/>
      <c r="F20" s="3" t="s">
        <v>9</v>
      </c>
      <c r="G20" s="3"/>
      <c r="H20" s="3" t="s">
        <v>9</v>
      </c>
      <c r="I20" s="3" t="s">
        <v>9</v>
      </c>
      <c r="J20" s="3" t="s">
        <v>9</v>
      </c>
      <c r="K20" s="3" t="s">
        <v>9</v>
      </c>
      <c r="L20" s="9"/>
    </row>
    <row r="21" spans="1:12" ht="12">
      <c r="A21" s="4" t="s">
        <v>15</v>
      </c>
      <c r="B21" s="3">
        <v>51533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51533</v>
      </c>
      <c r="J21" s="3">
        <f t="shared" si="1"/>
        <v>49199</v>
      </c>
      <c r="K21" s="3">
        <v>100732</v>
      </c>
      <c r="L21" s="10">
        <v>4.5</v>
      </c>
    </row>
    <row r="22" spans="1:12" ht="12">
      <c r="A22" s="4" t="s">
        <v>16</v>
      </c>
      <c r="B22" s="3">
        <v>60701</v>
      </c>
      <c r="C22" s="3">
        <v>0</v>
      </c>
      <c r="D22" s="3">
        <v>6526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67227</v>
      </c>
      <c r="J22" s="3">
        <f t="shared" si="1"/>
        <v>40580</v>
      </c>
      <c r="K22" s="3">
        <v>107807</v>
      </c>
      <c r="L22" s="10">
        <v>3.3</v>
      </c>
    </row>
    <row r="23" spans="1:12" ht="12">
      <c r="A23" s="4" t="s">
        <v>17</v>
      </c>
      <c r="B23" s="3">
        <v>605189</v>
      </c>
      <c r="C23" s="3">
        <v>4844</v>
      </c>
      <c r="D23" s="3">
        <v>0</v>
      </c>
      <c r="E23" s="3">
        <v>0</v>
      </c>
      <c r="F23" s="3">
        <v>0</v>
      </c>
      <c r="G23" s="3">
        <v>20092</v>
      </c>
      <c r="H23" s="3">
        <v>6600</v>
      </c>
      <c r="I23" s="3">
        <f t="shared" si="0"/>
        <v>616633</v>
      </c>
      <c r="J23" s="3">
        <f t="shared" si="1"/>
        <v>610044</v>
      </c>
      <c r="K23" s="3">
        <v>1226677</v>
      </c>
      <c r="L23" s="10">
        <v>5</v>
      </c>
    </row>
    <row r="24" spans="1:12" ht="12">
      <c r="A24" s="4" t="s">
        <v>18</v>
      </c>
      <c r="B24" s="3">
        <v>324766</v>
      </c>
      <c r="C24" s="3">
        <v>0</v>
      </c>
      <c r="D24" s="3">
        <v>7401</v>
      </c>
      <c r="E24" s="3">
        <v>475</v>
      </c>
      <c r="F24" s="3">
        <v>0</v>
      </c>
      <c r="G24" s="3">
        <v>0</v>
      </c>
      <c r="H24" s="3">
        <v>2000</v>
      </c>
      <c r="I24" s="3">
        <f t="shared" si="0"/>
        <v>334167</v>
      </c>
      <c r="J24" s="3">
        <f t="shared" si="1"/>
        <v>322954</v>
      </c>
      <c r="K24" s="3">
        <v>657121</v>
      </c>
      <c r="L24" s="10">
        <v>4.2</v>
      </c>
    </row>
    <row r="25" spans="1:12" ht="12">
      <c r="A25" s="2" t="s">
        <v>19</v>
      </c>
      <c r="B25" s="3">
        <v>101417</v>
      </c>
      <c r="C25" s="3">
        <v>0</v>
      </c>
      <c r="D25" s="3">
        <v>3264</v>
      </c>
      <c r="E25" s="3">
        <v>901</v>
      </c>
      <c r="F25" s="3">
        <v>0</v>
      </c>
      <c r="G25" s="3">
        <v>0</v>
      </c>
      <c r="H25" s="3">
        <v>1500</v>
      </c>
      <c r="I25" s="3">
        <f t="shared" si="0"/>
        <v>106181</v>
      </c>
      <c r="J25" s="3">
        <f t="shared" si="1"/>
        <v>94105</v>
      </c>
      <c r="K25" s="3">
        <v>200286</v>
      </c>
      <c r="L25" s="10">
        <v>6.7</v>
      </c>
    </row>
    <row r="26" spans="1:12" ht="12">
      <c r="A26" s="4" t="s">
        <v>9</v>
      </c>
      <c r="B26" s="3" t="s">
        <v>9</v>
      </c>
      <c r="C26" s="3"/>
      <c r="D26" s="3" t="s">
        <v>9</v>
      </c>
      <c r="E26" s="3" t="s">
        <v>9</v>
      </c>
      <c r="F26" s="3" t="s">
        <v>9</v>
      </c>
      <c r="G26" s="3"/>
      <c r="H26" s="3" t="s">
        <v>9</v>
      </c>
      <c r="I26" s="3" t="s">
        <v>9</v>
      </c>
      <c r="J26" s="3" t="s">
        <v>9</v>
      </c>
      <c r="K26" s="3"/>
      <c r="L26" s="9"/>
    </row>
    <row r="27" spans="1:12" ht="12">
      <c r="A27" s="4" t="s">
        <v>55</v>
      </c>
      <c r="B27" s="3">
        <v>849809</v>
      </c>
      <c r="C27" s="3">
        <v>5562</v>
      </c>
      <c r="D27" s="3">
        <v>0</v>
      </c>
      <c r="E27" s="3">
        <v>0</v>
      </c>
      <c r="F27" s="3">
        <v>0</v>
      </c>
      <c r="G27" s="3">
        <v>16752</v>
      </c>
      <c r="H27" s="3">
        <v>5900</v>
      </c>
      <c r="I27" s="3">
        <f t="shared" si="0"/>
        <v>861271</v>
      </c>
      <c r="J27" s="3">
        <f t="shared" si="1"/>
        <v>969737</v>
      </c>
      <c r="K27" s="3">
        <v>1831008</v>
      </c>
      <c r="L27" s="10">
        <v>4.8</v>
      </c>
    </row>
    <row r="28" spans="1:12" ht="12">
      <c r="A28" s="4" t="s">
        <v>20</v>
      </c>
      <c r="B28" s="3">
        <v>204799</v>
      </c>
      <c r="C28" s="3">
        <v>0</v>
      </c>
      <c r="D28" s="3">
        <v>0</v>
      </c>
      <c r="E28" s="3">
        <v>81</v>
      </c>
      <c r="F28" s="3">
        <v>0</v>
      </c>
      <c r="G28" s="3">
        <v>0</v>
      </c>
      <c r="H28" s="3">
        <v>0</v>
      </c>
      <c r="I28" s="3">
        <f t="shared" si="0"/>
        <v>204799</v>
      </c>
      <c r="J28" s="3">
        <f t="shared" si="1"/>
        <v>246997</v>
      </c>
      <c r="K28" s="3">
        <v>451796</v>
      </c>
      <c r="L28" s="10">
        <v>3.7</v>
      </c>
    </row>
    <row r="29" spans="1:12" ht="12">
      <c r="A29" s="4" t="s">
        <v>25</v>
      </c>
      <c r="B29" s="3">
        <v>1201384</v>
      </c>
      <c r="C29" s="3">
        <v>6609</v>
      </c>
      <c r="D29" s="3">
        <v>0</v>
      </c>
      <c r="E29" s="3">
        <v>0</v>
      </c>
      <c r="F29" s="3">
        <v>6874</v>
      </c>
      <c r="G29" s="3">
        <v>33503</v>
      </c>
      <c r="H29" s="3">
        <v>3900</v>
      </c>
      <c r="I29" s="3">
        <f t="shared" si="0"/>
        <v>1211893</v>
      </c>
      <c r="J29" s="3">
        <f t="shared" si="1"/>
        <v>1491192</v>
      </c>
      <c r="K29" s="3">
        <v>2703085</v>
      </c>
      <c r="L29" s="10">
        <v>4</v>
      </c>
    </row>
    <row r="30" spans="1:12" ht="12">
      <c r="A30" s="4" t="s">
        <v>21</v>
      </c>
      <c r="B30" s="3">
        <v>936571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2700</v>
      </c>
      <c r="I30" s="3">
        <f t="shared" si="0"/>
        <v>939271</v>
      </c>
      <c r="J30" s="3">
        <f t="shared" si="1"/>
        <v>1131259</v>
      </c>
      <c r="K30" s="3">
        <v>2070530</v>
      </c>
      <c r="L30" s="10">
        <v>3.9</v>
      </c>
    </row>
    <row r="31" spans="1:12" ht="12">
      <c r="A31" s="2" t="s">
        <v>22</v>
      </c>
      <c r="B31" s="3">
        <v>168388</v>
      </c>
      <c r="C31" s="3">
        <v>0</v>
      </c>
      <c r="D31" s="3">
        <v>5101</v>
      </c>
      <c r="E31" s="3">
        <v>334</v>
      </c>
      <c r="F31" s="3">
        <v>0</v>
      </c>
      <c r="G31" s="3">
        <v>0</v>
      </c>
      <c r="H31" s="3">
        <v>0</v>
      </c>
      <c r="I31" s="3">
        <f t="shared" si="0"/>
        <v>173489</v>
      </c>
      <c r="J31" s="3">
        <f t="shared" si="1"/>
        <v>146146</v>
      </c>
      <c r="K31" s="3">
        <v>319635</v>
      </c>
      <c r="L31" s="10">
        <v>3.4</v>
      </c>
    </row>
    <row r="32" spans="1:12" ht="12">
      <c r="A32" s="4" t="s">
        <v>9</v>
      </c>
      <c r="B32" s="3" t="s">
        <v>9</v>
      </c>
      <c r="C32" s="3"/>
      <c r="D32" s="3" t="s">
        <v>9</v>
      </c>
      <c r="E32" s="3" t="s">
        <v>9</v>
      </c>
      <c r="F32" s="3" t="s">
        <v>9</v>
      </c>
      <c r="G32" s="3"/>
      <c r="H32" s="3" t="s">
        <v>9</v>
      </c>
      <c r="I32" s="3" t="s">
        <v>9</v>
      </c>
      <c r="J32" s="3" t="s">
        <v>9</v>
      </c>
      <c r="K32" s="3"/>
      <c r="L32" s="9"/>
    </row>
    <row r="33" spans="1:12" ht="12">
      <c r="A33" s="4" t="s">
        <v>23</v>
      </c>
      <c r="B33" s="3">
        <v>38943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38943</v>
      </c>
      <c r="J33" s="3">
        <f t="shared" si="1"/>
        <v>21360</v>
      </c>
      <c r="K33" s="3">
        <v>60303</v>
      </c>
      <c r="L33" s="10">
        <v>6.5</v>
      </c>
    </row>
    <row r="34" spans="1:12" ht="12">
      <c r="A34" s="4" t="s">
        <v>24</v>
      </c>
      <c r="B34" s="3">
        <v>254120</v>
      </c>
      <c r="C34" s="3">
        <v>0</v>
      </c>
      <c r="D34" s="3">
        <v>0</v>
      </c>
      <c r="E34" s="3">
        <v>541</v>
      </c>
      <c r="F34" s="3">
        <v>0</v>
      </c>
      <c r="G34" s="3">
        <v>0</v>
      </c>
      <c r="H34" s="3">
        <v>4200</v>
      </c>
      <c r="I34" s="3">
        <f t="shared" si="0"/>
        <v>258320</v>
      </c>
      <c r="J34" s="3">
        <f t="shared" si="1"/>
        <v>307186</v>
      </c>
      <c r="K34" s="3">
        <v>565506</v>
      </c>
      <c r="L34" s="10">
        <v>4.6</v>
      </c>
    </row>
    <row r="35" spans="1:12" ht="12">
      <c r="A35" s="4" t="s">
        <v>56</v>
      </c>
      <c r="B35" s="3">
        <v>1082753</v>
      </c>
      <c r="C35" s="3">
        <v>5891</v>
      </c>
      <c r="D35" s="3">
        <v>0</v>
      </c>
      <c r="E35" s="3">
        <v>0</v>
      </c>
      <c r="F35" s="3">
        <v>103511</v>
      </c>
      <c r="G35" s="3">
        <v>33503</v>
      </c>
      <c r="H35" s="3">
        <v>6900</v>
      </c>
      <c r="I35" s="3">
        <f t="shared" si="0"/>
        <v>1095544</v>
      </c>
      <c r="J35" s="3">
        <f t="shared" si="1"/>
        <v>1129706</v>
      </c>
      <c r="K35" s="3">
        <v>2225250</v>
      </c>
      <c r="L35" s="10">
        <v>5.4</v>
      </c>
    </row>
    <row r="36" spans="1:12" ht="12">
      <c r="A36" s="4" t="s">
        <v>26</v>
      </c>
      <c r="B36" s="3">
        <v>111819</v>
      </c>
      <c r="C36" s="3">
        <v>0</v>
      </c>
      <c r="D36" s="3">
        <v>3264</v>
      </c>
      <c r="E36" s="3">
        <v>1236</v>
      </c>
      <c r="F36" s="3">
        <v>1684</v>
      </c>
      <c r="G36" s="3">
        <v>0</v>
      </c>
      <c r="H36" s="3">
        <v>1900</v>
      </c>
      <c r="I36" s="3">
        <f t="shared" si="0"/>
        <v>116983</v>
      </c>
      <c r="J36" s="3">
        <f t="shared" si="1"/>
        <v>116698</v>
      </c>
      <c r="K36" s="3">
        <v>233681</v>
      </c>
      <c r="L36" s="10">
        <v>4.9</v>
      </c>
    </row>
    <row r="37" spans="1:12" ht="12">
      <c r="A37" s="2" t="s">
        <v>27</v>
      </c>
      <c r="B37" s="3">
        <v>38468</v>
      </c>
      <c r="C37" s="3">
        <v>0</v>
      </c>
      <c r="D37" s="3">
        <v>6526</v>
      </c>
      <c r="E37" s="3">
        <v>0</v>
      </c>
      <c r="F37" s="3">
        <v>0</v>
      </c>
      <c r="G37" s="3">
        <v>0</v>
      </c>
      <c r="H37" s="3">
        <v>1100</v>
      </c>
      <c r="I37" s="3">
        <f t="shared" si="0"/>
        <v>46094</v>
      </c>
      <c r="J37" s="3">
        <f t="shared" si="1"/>
        <v>19455</v>
      </c>
      <c r="K37" s="3">
        <v>65549</v>
      </c>
      <c r="L37" s="10">
        <v>3.9</v>
      </c>
    </row>
    <row r="38" spans="1:12" ht="12">
      <c r="A38" s="4" t="s">
        <v>9</v>
      </c>
      <c r="B38" s="3" t="s">
        <v>9</v>
      </c>
      <c r="C38" s="3"/>
      <c r="D38" s="3" t="s">
        <v>9</v>
      </c>
      <c r="E38" s="3" t="s">
        <v>9</v>
      </c>
      <c r="F38" s="3" t="s">
        <v>9</v>
      </c>
      <c r="G38" s="3"/>
      <c r="H38" s="3" t="s">
        <v>9</v>
      </c>
      <c r="I38" s="3" t="s">
        <v>9</v>
      </c>
      <c r="J38" s="3" t="s">
        <v>9</v>
      </c>
      <c r="K38" s="3" t="s">
        <v>9</v>
      </c>
      <c r="L38" s="9"/>
    </row>
    <row r="39" spans="1:12" ht="12">
      <c r="A39" s="4" t="s">
        <v>28</v>
      </c>
      <c r="B39" s="3">
        <v>95063</v>
      </c>
      <c r="C39" s="3">
        <v>0</v>
      </c>
      <c r="D39" s="3">
        <v>3264</v>
      </c>
      <c r="E39" s="3">
        <v>0</v>
      </c>
      <c r="F39" s="3">
        <v>0</v>
      </c>
      <c r="G39" s="3">
        <v>0</v>
      </c>
      <c r="H39" s="3">
        <v>0</v>
      </c>
      <c r="I39" s="3">
        <f t="shared" si="0"/>
        <v>98327</v>
      </c>
      <c r="J39" s="3">
        <f t="shared" si="1"/>
        <v>67630</v>
      </c>
      <c r="K39" s="3">
        <v>165957</v>
      </c>
      <c r="L39" s="10">
        <v>6.7</v>
      </c>
    </row>
    <row r="40" spans="1:12" ht="12">
      <c r="A40" s="4" t="s">
        <v>57</v>
      </c>
      <c r="B40" s="3">
        <v>111686</v>
      </c>
      <c r="C40" s="3">
        <v>0</v>
      </c>
      <c r="D40" s="3">
        <v>6526</v>
      </c>
      <c r="E40" s="3">
        <v>0</v>
      </c>
      <c r="F40" s="3">
        <v>835</v>
      </c>
      <c r="G40" s="3">
        <v>0</v>
      </c>
      <c r="H40" s="3">
        <v>0</v>
      </c>
      <c r="I40" s="3">
        <f t="shared" si="0"/>
        <v>118212</v>
      </c>
      <c r="J40" s="3">
        <f t="shared" si="1"/>
        <v>92236</v>
      </c>
      <c r="K40" s="3">
        <v>210448</v>
      </c>
      <c r="L40" s="10">
        <v>3.2</v>
      </c>
    </row>
    <row r="41" spans="1:12" ht="12">
      <c r="A41" s="4" t="s">
        <v>58</v>
      </c>
      <c r="B41" s="3">
        <v>48227</v>
      </c>
      <c r="C41" s="3">
        <v>0</v>
      </c>
      <c r="D41" s="3">
        <v>6526</v>
      </c>
      <c r="E41" s="3">
        <v>0</v>
      </c>
      <c r="F41" s="3">
        <v>0</v>
      </c>
      <c r="G41" s="3">
        <v>0</v>
      </c>
      <c r="H41" s="3">
        <v>1300</v>
      </c>
      <c r="I41" s="3">
        <f t="shared" si="0"/>
        <v>56053</v>
      </c>
      <c r="J41" s="3">
        <f t="shared" si="1"/>
        <v>28593</v>
      </c>
      <c r="K41" s="3">
        <v>84646</v>
      </c>
      <c r="L41" s="10">
        <v>6</v>
      </c>
    </row>
    <row r="42" spans="1:12" ht="12">
      <c r="A42" s="4" t="s">
        <v>59</v>
      </c>
      <c r="B42" s="3">
        <v>68373</v>
      </c>
      <c r="C42" s="3">
        <v>0</v>
      </c>
      <c r="D42" s="3">
        <v>6526</v>
      </c>
      <c r="E42" s="3">
        <v>0</v>
      </c>
      <c r="F42" s="3">
        <v>0</v>
      </c>
      <c r="G42" s="3">
        <v>0</v>
      </c>
      <c r="H42" s="3">
        <v>1200</v>
      </c>
      <c r="I42" s="3">
        <f t="shared" si="0"/>
        <v>76099</v>
      </c>
      <c r="J42" s="3">
        <f t="shared" si="1"/>
        <v>48363</v>
      </c>
      <c r="K42" s="3">
        <v>124462</v>
      </c>
      <c r="L42" s="10">
        <v>5.2</v>
      </c>
    </row>
    <row r="43" spans="1:12" ht="12">
      <c r="A43" s="2" t="s">
        <v>60</v>
      </c>
      <c r="B43" s="3">
        <v>165725</v>
      </c>
      <c r="C43" s="3">
        <v>0</v>
      </c>
      <c r="D43" s="3">
        <v>6468</v>
      </c>
      <c r="E43" s="3">
        <v>0</v>
      </c>
      <c r="F43" s="3">
        <v>2980</v>
      </c>
      <c r="G43" s="3">
        <v>0</v>
      </c>
      <c r="H43" s="3">
        <v>0</v>
      </c>
      <c r="I43" s="3">
        <f t="shared" si="0"/>
        <v>172193</v>
      </c>
      <c r="J43" s="3">
        <f t="shared" si="1"/>
        <v>150102</v>
      </c>
      <c r="K43" s="3">
        <v>322295</v>
      </c>
      <c r="L43" s="10">
        <v>5.4</v>
      </c>
    </row>
    <row r="44" spans="1:12" ht="12">
      <c r="A44" s="4" t="s">
        <v>9</v>
      </c>
      <c r="B44" s="3" t="s">
        <v>9</v>
      </c>
      <c r="C44" s="3"/>
      <c r="D44" s="3" t="s">
        <v>9</v>
      </c>
      <c r="E44" s="3" t="s">
        <v>9</v>
      </c>
      <c r="F44" s="3" t="s">
        <v>9</v>
      </c>
      <c r="G44" s="3"/>
      <c r="H44" s="3" t="s">
        <v>9</v>
      </c>
      <c r="I44" s="3" t="s">
        <v>9</v>
      </c>
      <c r="J44" s="3" t="s">
        <v>9</v>
      </c>
      <c r="K44" s="3" t="s">
        <v>9</v>
      </c>
      <c r="L44" s="10"/>
    </row>
    <row r="45" spans="1:12" ht="12">
      <c r="A45" s="4" t="s">
        <v>61</v>
      </c>
      <c r="B45" s="3">
        <v>116032</v>
      </c>
      <c r="C45" s="3">
        <v>0</v>
      </c>
      <c r="D45" s="3">
        <v>6526</v>
      </c>
      <c r="E45" s="3">
        <v>0</v>
      </c>
      <c r="F45" s="3">
        <v>0</v>
      </c>
      <c r="G45" s="3">
        <v>0</v>
      </c>
      <c r="H45" s="3">
        <v>0</v>
      </c>
      <c r="I45" s="3">
        <f t="shared" si="0"/>
        <v>122558</v>
      </c>
      <c r="J45" s="3">
        <f t="shared" si="1"/>
        <v>101018</v>
      </c>
      <c r="K45" s="3">
        <v>223576</v>
      </c>
      <c r="L45" s="10">
        <v>3.1</v>
      </c>
    </row>
    <row r="46" spans="1:12" ht="12">
      <c r="A46" s="4" t="s">
        <v>62</v>
      </c>
      <c r="B46" s="3">
        <v>460867</v>
      </c>
      <c r="C46" s="3">
        <v>4544</v>
      </c>
      <c r="D46" s="3">
        <v>0</v>
      </c>
      <c r="E46" s="3">
        <v>0</v>
      </c>
      <c r="F46" s="3">
        <v>0</v>
      </c>
      <c r="G46" s="3">
        <v>47399</v>
      </c>
      <c r="H46" s="3">
        <v>5400</v>
      </c>
      <c r="I46" s="3">
        <f t="shared" si="0"/>
        <v>470811</v>
      </c>
      <c r="J46" s="3">
        <f t="shared" si="1"/>
        <v>460260</v>
      </c>
      <c r="K46" s="3">
        <v>931071</v>
      </c>
      <c r="L46" s="10">
        <v>5.4</v>
      </c>
    </row>
    <row r="47" spans="1:12" ht="12">
      <c r="A47" s="7" t="s">
        <v>63</v>
      </c>
      <c r="B47" s="3">
        <v>75101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f t="shared" si="0"/>
        <v>75101</v>
      </c>
      <c r="J47" s="3">
        <f t="shared" si="1"/>
        <v>79381</v>
      </c>
      <c r="K47" s="3">
        <v>154482</v>
      </c>
      <c r="L47" s="10">
        <v>3.4</v>
      </c>
    </row>
    <row r="48" spans="1:12" ht="12">
      <c r="A48" s="7" t="s">
        <v>64</v>
      </c>
      <c r="B48" s="8">
        <v>92444</v>
      </c>
      <c r="C48" s="8">
        <v>0</v>
      </c>
      <c r="D48" s="3">
        <v>6526</v>
      </c>
      <c r="E48" s="8">
        <v>0</v>
      </c>
      <c r="F48" s="3">
        <v>0</v>
      </c>
      <c r="G48" s="3">
        <v>0</v>
      </c>
      <c r="H48" s="3">
        <v>0</v>
      </c>
      <c r="I48" s="3">
        <f t="shared" si="0"/>
        <v>98970</v>
      </c>
      <c r="J48" s="3">
        <f t="shared" si="1"/>
        <v>83540</v>
      </c>
      <c r="K48" s="3">
        <v>182510</v>
      </c>
      <c r="L48" s="10">
        <v>4.5</v>
      </c>
    </row>
    <row r="49" spans="1:12" ht="12">
      <c r="A49" s="7" t="s">
        <v>65</v>
      </c>
      <c r="B49" s="8">
        <v>210624</v>
      </c>
      <c r="C49" s="8">
        <v>0</v>
      </c>
      <c r="D49" s="3">
        <v>8033</v>
      </c>
      <c r="E49" s="8">
        <v>928</v>
      </c>
      <c r="F49" s="3">
        <v>13248</v>
      </c>
      <c r="G49" s="3">
        <v>0</v>
      </c>
      <c r="H49" s="3">
        <v>0</v>
      </c>
      <c r="I49" s="3">
        <f t="shared" si="0"/>
        <v>218657</v>
      </c>
      <c r="J49" s="3">
        <f t="shared" si="1"/>
        <v>202646</v>
      </c>
      <c r="K49" s="3">
        <v>421303</v>
      </c>
      <c r="L49" s="10">
        <v>5.5</v>
      </c>
    </row>
    <row r="50" spans="1:12" ht="12">
      <c r="A50" s="7"/>
      <c r="B50" s="8" t="s">
        <v>9</v>
      </c>
      <c r="C50" s="8"/>
      <c r="D50" s="3"/>
      <c r="E50" s="8"/>
      <c r="F50" s="3"/>
      <c r="G50" s="3"/>
      <c r="H50" s="3" t="s">
        <v>9</v>
      </c>
      <c r="I50" s="3" t="s">
        <v>9</v>
      </c>
      <c r="J50" s="3" t="s">
        <v>9</v>
      </c>
      <c r="K50" s="3"/>
      <c r="L50" s="10"/>
    </row>
    <row r="51" spans="1:12" ht="12">
      <c r="A51" s="7" t="s">
        <v>66</v>
      </c>
      <c r="B51" s="8">
        <v>227498</v>
      </c>
      <c r="C51" s="8">
        <v>0</v>
      </c>
      <c r="D51" s="3">
        <v>3279</v>
      </c>
      <c r="E51" s="8">
        <v>0</v>
      </c>
      <c r="F51" s="3">
        <v>0</v>
      </c>
      <c r="G51" s="3">
        <v>0</v>
      </c>
      <c r="H51" s="3">
        <v>0</v>
      </c>
      <c r="I51" s="3">
        <f t="shared" si="0"/>
        <v>230777</v>
      </c>
      <c r="J51" s="3">
        <f t="shared" si="1"/>
        <v>200973</v>
      </c>
      <c r="K51" s="3">
        <v>431750</v>
      </c>
      <c r="L51" s="10">
        <v>4.7</v>
      </c>
    </row>
    <row r="52" spans="1:12" ht="12">
      <c r="A52" s="7" t="s">
        <v>67</v>
      </c>
      <c r="B52" s="8">
        <v>139102</v>
      </c>
      <c r="C52" s="8">
        <v>0</v>
      </c>
      <c r="D52" s="3">
        <v>6526</v>
      </c>
      <c r="E52" s="8">
        <v>0</v>
      </c>
      <c r="F52" s="3">
        <v>0</v>
      </c>
      <c r="G52" s="3">
        <v>0</v>
      </c>
      <c r="H52" s="3">
        <v>900</v>
      </c>
      <c r="I52" s="3">
        <f t="shared" si="0"/>
        <v>146528</v>
      </c>
      <c r="J52" s="3">
        <f t="shared" si="1"/>
        <v>113403</v>
      </c>
      <c r="K52" s="3">
        <v>259931</v>
      </c>
      <c r="L52" s="10">
        <v>4.3</v>
      </c>
    </row>
    <row r="53" spans="1:12" ht="12">
      <c r="A53" s="7" t="s">
        <v>68</v>
      </c>
      <c r="B53" s="8">
        <v>145356</v>
      </c>
      <c r="C53" s="8">
        <v>0</v>
      </c>
      <c r="D53" s="3">
        <v>4569</v>
      </c>
      <c r="E53" s="8">
        <v>145</v>
      </c>
      <c r="F53" s="3">
        <v>0</v>
      </c>
      <c r="G53" s="3">
        <v>0</v>
      </c>
      <c r="H53" s="3">
        <v>1400</v>
      </c>
      <c r="I53" s="3">
        <f t="shared" si="0"/>
        <v>151325</v>
      </c>
      <c r="J53" s="3">
        <f t="shared" si="1"/>
        <v>124610</v>
      </c>
      <c r="K53" s="3">
        <v>275935</v>
      </c>
      <c r="L53" s="10">
        <v>6.1</v>
      </c>
    </row>
    <row r="54" spans="1:12" ht="12">
      <c r="A54" s="7" t="s">
        <v>69</v>
      </c>
      <c r="B54" s="8">
        <v>815653</v>
      </c>
      <c r="C54" s="8">
        <v>5305</v>
      </c>
      <c r="D54" s="3">
        <v>0</v>
      </c>
      <c r="E54" s="8">
        <v>0</v>
      </c>
      <c r="F54" s="3">
        <v>0</v>
      </c>
      <c r="G54" s="3">
        <v>71099</v>
      </c>
      <c r="H54" s="3">
        <v>11600</v>
      </c>
      <c r="I54" s="3">
        <f t="shared" si="0"/>
        <v>832558</v>
      </c>
      <c r="J54" s="3">
        <f t="shared" si="1"/>
        <v>860795</v>
      </c>
      <c r="K54" s="3">
        <v>1693353</v>
      </c>
      <c r="L54" s="10">
        <v>3.8</v>
      </c>
    </row>
    <row r="55" spans="1:12" ht="12">
      <c r="A55" s="7" t="s">
        <v>70</v>
      </c>
      <c r="B55" s="8">
        <v>169397</v>
      </c>
      <c r="C55" s="8">
        <v>0</v>
      </c>
      <c r="D55" s="3">
        <v>5870</v>
      </c>
      <c r="E55" s="8">
        <v>0</v>
      </c>
      <c r="F55" s="3">
        <v>0</v>
      </c>
      <c r="G55" s="3">
        <v>0</v>
      </c>
      <c r="H55" s="3">
        <v>0</v>
      </c>
      <c r="I55" s="3">
        <f t="shared" si="0"/>
        <v>175267</v>
      </c>
      <c r="J55" s="3">
        <f t="shared" si="1"/>
        <v>132334</v>
      </c>
      <c r="K55" s="3">
        <v>307601</v>
      </c>
      <c r="L55" s="10">
        <v>4</v>
      </c>
    </row>
    <row r="56" spans="1:12" ht="12">
      <c r="A56" s="7"/>
      <c r="B56" s="8"/>
      <c r="C56" s="8"/>
      <c r="D56" s="3"/>
      <c r="E56" s="8"/>
      <c r="F56" s="3"/>
      <c r="G56" s="3"/>
      <c r="H56" s="3" t="s">
        <v>9</v>
      </c>
      <c r="I56" s="3" t="s">
        <v>9</v>
      </c>
      <c r="J56" s="3" t="s">
        <v>9</v>
      </c>
      <c r="K56" s="3"/>
      <c r="L56" s="10"/>
    </row>
    <row r="57" spans="1:12" ht="12">
      <c r="A57" s="7" t="s">
        <v>71</v>
      </c>
      <c r="B57" s="8">
        <v>364103</v>
      </c>
      <c r="C57" s="8">
        <v>4342</v>
      </c>
      <c r="D57" s="3">
        <v>10905</v>
      </c>
      <c r="E57" s="8">
        <v>0</v>
      </c>
      <c r="F57" s="3">
        <v>0</v>
      </c>
      <c r="G57" s="3">
        <v>18647</v>
      </c>
      <c r="H57" s="3">
        <v>3500</v>
      </c>
      <c r="I57" s="3">
        <f t="shared" si="0"/>
        <v>382850</v>
      </c>
      <c r="J57" s="3">
        <f t="shared" si="1"/>
        <v>359958</v>
      </c>
      <c r="K57" s="3">
        <v>742808</v>
      </c>
      <c r="L57" s="10">
        <v>5.1</v>
      </c>
    </row>
    <row r="58" spans="1:12" ht="12">
      <c r="A58" s="7" t="s">
        <v>72</v>
      </c>
      <c r="B58" s="8">
        <v>256038</v>
      </c>
      <c r="C58" s="8">
        <v>0</v>
      </c>
      <c r="D58" s="3">
        <v>7166</v>
      </c>
      <c r="E58" s="8">
        <v>515</v>
      </c>
      <c r="F58" s="3">
        <v>0</v>
      </c>
      <c r="G58" s="3">
        <v>0</v>
      </c>
      <c r="H58" s="3">
        <v>2500</v>
      </c>
      <c r="I58" s="3">
        <f t="shared" si="0"/>
        <v>265704</v>
      </c>
      <c r="J58" s="3">
        <f t="shared" si="1"/>
        <v>222185</v>
      </c>
      <c r="K58" s="3">
        <v>487889</v>
      </c>
      <c r="L58" s="10">
        <v>5.3</v>
      </c>
    </row>
    <row r="59" spans="1:12" ht="12">
      <c r="A59" s="7" t="s">
        <v>73</v>
      </c>
      <c r="B59" s="8">
        <v>271366</v>
      </c>
      <c r="C59" s="8">
        <v>0</v>
      </c>
      <c r="D59" s="3">
        <v>0</v>
      </c>
      <c r="E59" s="8">
        <v>59</v>
      </c>
      <c r="F59" s="3">
        <v>0</v>
      </c>
      <c r="G59" s="3">
        <v>0</v>
      </c>
      <c r="H59" s="3">
        <v>2100</v>
      </c>
      <c r="I59" s="3">
        <f t="shared" si="0"/>
        <v>273466</v>
      </c>
      <c r="J59" s="3">
        <f t="shared" si="1"/>
        <v>274121</v>
      </c>
      <c r="K59" s="3">
        <v>547587</v>
      </c>
      <c r="L59" s="10">
        <v>3.9</v>
      </c>
    </row>
    <row r="60" spans="1:12" ht="12">
      <c r="A60" s="5" t="s">
        <v>30</v>
      </c>
      <c r="B60" s="6">
        <v>0</v>
      </c>
      <c r="C60" s="6"/>
      <c r="D60" s="6">
        <v>0</v>
      </c>
      <c r="E60" s="6">
        <v>0</v>
      </c>
      <c r="F60" s="6" t="s">
        <v>9</v>
      </c>
      <c r="G60" s="6"/>
      <c r="H60" s="6">
        <v>30000</v>
      </c>
      <c r="I60" s="6">
        <f t="shared" si="0"/>
        <v>30000</v>
      </c>
      <c r="J60" s="6">
        <f t="shared" si="1"/>
        <v>0</v>
      </c>
      <c r="K60" s="6">
        <v>30000</v>
      </c>
      <c r="L60" s="11"/>
    </row>
    <row r="61" spans="1:12" ht="12">
      <c r="A61" s="12" t="s">
        <v>74</v>
      </c>
      <c r="B61" s="3">
        <f aca="true" t="shared" si="2" ref="B61:K61">SUM(B9:B60)</f>
        <v>20876511</v>
      </c>
      <c r="C61" s="3">
        <f t="shared" si="2"/>
        <v>169739</v>
      </c>
      <c r="D61" s="3">
        <f t="shared" si="2"/>
        <v>162460</v>
      </c>
      <c r="E61" s="3">
        <f t="shared" si="2"/>
        <v>7731</v>
      </c>
      <c r="F61" s="3">
        <f t="shared" si="2"/>
        <v>129132</v>
      </c>
      <c r="G61" s="3">
        <f t="shared" si="2"/>
        <v>303573</v>
      </c>
      <c r="H61" s="3">
        <f t="shared" si="2"/>
        <v>139100</v>
      </c>
      <c r="I61" s="3">
        <f t="shared" si="2"/>
        <v>21347810</v>
      </c>
      <c r="J61" s="3">
        <f t="shared" si="2"/>
        <v>25365905</v>
      </c>
      <c r="K61" s="3">
        <f t="shared" si="2"/>
        <v>46713715</v>
      </c>
      <c r="L61" s="10">
        <v>4.5</v>
      </c>
    </row>
    <row r="62" spans="1:12" ht="12">
      <c r="A62" s="12" t="s">
        <v>44</v>
      </c>
      <c r="B62" s="3"/>
      <c r="C62" s="3"/>
      <c r="D62" s="3"/>
      <c r="E62" s="3"/>
      <c r="F62" s="3"/>
      <c r="G62" s="3"/>
      <c r="H62" s="3">
        <v>800000</v>
      </c>
      <c r="I62" s="3"/>
      <c r="J62" s="3"/>
      <c r="K62" s="3"/>
      <c r="L62" s="10">
        <v>4.7</v>
      </c>
    </row>
    <row r="63" spans="2:9" ht="12">
      <c r="B63" s="2"/>
      <c r="C63" s="3"/>
      <c r="D63" s="3"/>
      <c r="E63" s="3"/>
      <c r="F63" s="3"/>
      <c r="G63" s="3"/>
      <c r="H63" s="3"/>
      <c r="I63" s="3"/>
    </row>
    <row r="64" spans="2:12" ht="12">
      <c r="B64" s="2"/>
      <c r="C64" s="3"/>
      <c r="D64" s="3"/>
      <c r="E64" s="3"/>
      <c r="F64" s="3"/>
      <c r="G64" s="3"/>
      <c r="H64" s="3"/>
      <c r="I64" s="3"/>
      <c r="L64" s="9"/>
    </row>
    <row r="65" spans="2:12" ht="12.75">
      <c r="B65" s="2"/>
      <c r="C65" s="2"/>
      <c r="D65" s="2"/>
      <c r="E65" s="2"/>
      <c r="F65" s="2"/>
      <c r="G65" s="2"/>
      <c r="H65" s="2"/>
      <c r="I65" s="2"/>
      <c r="J65" s="1"/>
      <c r="L65" s="9"/>
    </row>
    <row r="66" spans="2:9" ht="12">
      <c r="B66" s="2"/>
      <c r="C66" s="3"/>
      <c r="D66" s="3"/>
      <c r="E66" s="3"/>
      <c r="F66" s="3"/>
      <c r="G66" s="3"/>
      <c r="H66" s="3"/>
      <c r="I66" s="3"/>
    </row>
  </sheetData>
  <sheetProtection/>
  <printOptions gridLines="1" headings="1"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O66"/>
  <sheetViews>
    <sheetView tabSelected="1" zoomScalePageLayoutView="0" workbookViewId="0" topLeftCell="A1">
      <selection activeCell="S32" sqref="S32"/>
    </sheetView>
  </sheetViews>
  <sheetFormatPr defaultColWidth="11.421875" defaultRowHeight="12.75"/>
  <cols>
    <col min="5" max="5" width="12.00390625" style="0" customWidth="1"/>
    <col min="6" max="6" width="12.57421875" style="0" customWidth="1"/>
  </cols>
  <sheetData>
    <row r="4" ht="15">
      <c r="A4" s="21" t="s">
        <v>99</v>
      </c>
    </row>
    <row r="5" ht="12">
      <c r="A5" t="s">
        <v>85</v>
      </c>
    </row>
    <row r="6" ht="1.5" customHeight="1"/>
    <row r="7" ht="12" hidden="1"/>
    <row r="8" ht="0" customHeight="1" hidden="1"/>
    <row r="9" ht="8.25" customHeight="1" hidden="1"/>
    <row r="10" ht="12" hidden="1"/>
    <row r="11" spans="1:12" s="20" customFormat="1" ht="72.75" customHeight="1">
      <c r="A11" s="28" t="s">
        <v>87</v>
      </c>
      <c r="B11" s="29" t="s">
        <v>88</v>
      </c>
      <c r="C11" s="29" t="s">
        <v>89</v>
      </c>
      <c r="D11" s="29" t="s">
        <v>90</v>
      </c>
      <c r="E11" s="29" t="s">
        <v>91</v>
      </c>
      <c r="F11" s="29" t="s">
        <v>98</v>
      </c>
      <c r="G11" s="29" t="s">
        <v>92</v>
      </c>
      <c r="H11" s="29" t="s">
        <v>93</v>
      </c>
      <c r="I11" s="29" t="s">
        <v>94</v>
      </c>
      <c r="J11" s="29" t="s">
        <v>95</v>
      </c>
      <c r="K11" s="29" t="s">
        <v>96</v>
      </c>
      <c r="L11" s="30" t="s">
        <v>97</v>
      </c>
    </row>
    <row r="12" spans="1:12" ht="12.75">
      <c r="A12" s="23" t="s">
        <v>5</v>
      </c>
      <c r="B12" s="24">
        <v>7837582</v>
      </c>
      <c r="C12" s="24">
        <v>123255</v>
      </c>
      <c r="D12" s="24">
        <v>0</v>
      </c>
      <c r="E12" s="24">
        <v>0</v>
      </c>
      <c r="F12" s="24">
        <v>0</v>
      </c>
      <c r="G12" s="24">
        <v>0</v>
      </c>
      <c r="H12" s="24">
        <v>11300</v>
      </c>
      <c r="I12" s="24">
        <f>B12+D12+H12+C12</f>
        <v>7972137</v>
      </c>
      <c r="J12" s="24">
        <f>K12-I12</f>
        <v>11670716</v>
      </c>
      <c r="K12" s="24">
        <v>19642853</v>
      </c>
      <c r="L12" s="25">
        <v>4.5</v>
      </c>
    </row>
    <row r="13" spans="1:12" ht="12.75">
      <c r="A13" s="23" t="s">
        <v>54</v>
      </c>
      <c r="B13" s="24">
        <v>612309</v>
      </c>
      <c r="C13" s="24">
        <v>4923</v>
      </c>
      <c r="D13" s="24">
        <v>0</v>
      </c>
      <c r="E13" s="24">
        <v>0</v>
      </c>
      <c r="F13" s="24">
        <v>0</v>
      </c>
      <c r="G13" s="24">
        <v>18669</v>
      </c>
      <c r="H13" s="24">
        <v>11400</v>
      </c>
      <c r="I13" s="24">
        <f aca="true" t="shared" si="0" ref="I13:I63">B13+D13+H13+C13</f>
        <v>628632</v>
      </c>
      <c r="J13" s="24">
        <f aca="true" t="shared" si="1" ref="J13:J63">K13-I13</f>
        <v>655586</v>
      </c>
      <c r="K13" s="24">
        <v>1284218</v>
      </c>
      <c r="L13" s="25">
        <v>4.5</v>
      </c>
    </row>
    <row r="14" spans="1:12" ht="12.75">
      <c r="A14" s="23" t="s">
        <v>6</v>
      </c>
      <c r="B14" s="24">
        <v>165474</v>
      </c>
      <c r="C14" s="24">
        <v>0</v>
      </c>
      <c r="D14" s="24">
        <v>1331</v>
      </c>
      <c r="E14" s="24">
        <v>710</v>
      </c>
      <c r="F14" s="24">
        <v>0</v>
      </c>
      <c r="G14" s="24">
        <v>0</v>
      </c>
      <c r="H14" s="24">
        <v>2100</v>
      </c>
      <c r="I14" s="24">
        <f t="shared" si="0"/>
        <v>168905</v>
      </c>
      <c r="J14" s="24">
        <f t="shared" si="1"/>
        <v>154238</v>
      </c>
      <c r="K14" s="24">
        <v>323143</v>
      </c>
      <c r="L14" s="25">
        <v>5.4</v>
      </c>
    </row>
    <row r="15" spans="1:12" ht="12.75">
      <c r="A15" s="23" t="s">
        <v>7</v>
      </c>
      <c r="B15" s="24">
        <v>210929</v>
      </c>
      <c r="C15" s="24">
        <v>0</v>
      </c>
      <c r="D15" s="24">
        <v>0</v>
      </c>
      <c r="E15" s="24">
        <v>727</v>
      </c>
      <c r="F15" s="24">
        <v>0</v>
      </c>
      <c r="G15" s="24">
        <v>0</v>
      </c>
      <c r="H15" s="24">
        <v>2800</v>
      </c>
      <c r="I15" s="24">
        <f t="shared" si="0"/>
        <v>213729</v>
      </c>
      <c r="J15" s="24">
        <f t="shared" si="1"/>
        <v>216930</v>
      </c>
      <c r="K15" s="24">
        <v>430659</v>
      </c>
      <c r="L15" s="25">
        <v>3.9</v>
      </c>
    </row>
    <row r="16" spans="1:12" ht="12.75">
      <c r="A16" s="26" t="s">
        <v>8</v>
      </c>
      <c r="B16" s="24">
        <v>421175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5300</v>
      </c>
      <c r="I16" s="24">
        <f t="shared" si="0"/>
        <v>426475</v>
      </c>
      <c r="J16" s="24">
        <f t="shared" si="1"/>
        <v>459788</v>
      </c>
      <c r="K16" s="24">
        <v>886263</v>
      </c>
      <c r="L16" s="25">
        <v>4.4</v>
      </c>
    </row>
    <row r="17" spans="1:15" ht="13.5" thickBot="1">
      <c r="A17" s="23" t="s">
        <v>9</v>
      </c>
      <c r="B17" s="24" t="s">
        <v>9</v>
      </c>
      <c r="C17" s="24"/>
      <c r="D17" s="24" t="s">
        <v>9</v>
      </c>
      <c r="E17" s="24" t="s">
        <v>9</v>
      </c>
      <c r="F17" s="24" t="s">
        <v>9</v>
      </c>
      <c r="G17" s="24"/>
      <c r="H17" s="24" t="s">
        <v>9</v>
      </c>
      <c r="I17" s="24" t="s">
        <v>9</v>
      </c>
      <c r="J17" s="24" t="s">
        <v>9</v>
      </c>
      <c r="K17" s="24" t="s">
        <v>9</v>
      </c>
      <c r="L17" s="25"/>
      <c r="O17" s="22"/>
    </row>
    <row r="18" spans="1:12" ht="12.75">
      <c r="A18" s="23" t="s">
        <v>10</v>
      </c>
      <c r="B18" s="24">
        <v>605973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3600</v>
      </c>
      <c r="I18" s="24">
        <f t="shared" si="0"/>
        <v>609573</v>
      </c>
      <c r="J18" s="24">
        <f t="shared" si="1"/>
        <v>723983</v>
      </c>
      <c r="K18" s="24">
        <v>1333556</v>
      </c>
      <c r="L18" s="25">
        <v>4</v>
      </c>
    </row>
    <row r="19" spans="1:12" ht="12.75">
      <c r="A19" s="23" t="s">
        <v>11</v>
      </c>
      <c r="B19" s="24">
        <v>117525</v>
      </c>
      <c r="C19" s="24">
        <v>0</v>
      </c>
      <c r="D19" s="24">
        <v>3264</v>
      </c>
      <c r="E19" s="24">
        <v>1079</v>
      </c>
      <c r="F19" s="24">
        <v>0</v>
      </c>
      <c r="G19" s="24">
        <v>0</v>
      </c>
      <c r="H19" s="24">
        <v>2700</v>
      </c>
      <c r="I19" s="24">
        <f t="shared" si="0"/>
        <v>123489</v>
      </c>
      <c r="J19" s="24">
        <f t="shared" si="1"/>
        <v>120378</v>
      </c>
      <c r="K19" s="24">
        <v>243867</v>
      </c>
      <c r="L19" s="25">
        <v>5.3</v>
      </c>
    </row>
    <row r="20" spans="1:12" ht="12.75">
      <c r="A20" s="23" t="s">
        <v>12</v>
      </c>
      <c r="B20" s="24">
        <v>133149</v>
      </c>
      <c r="C20" s="24">
        <v>0</v>
      </c>
      <c r="D20" s="24">
        <v>3264</v>
      </c>
      <c r="E20" s="24">
        <v>0</v>
      </c>
      <c r="F20" s="24">
        <v>0</v>
      </c>
      <c r="G20" s="24">
        <v>0</v>
      </c>
      <c r="H20" s="24">
        <v>1600</v>
      </c>
      <c r="I20" s="24">
        <f t="shared" si="0"/>
        <v>138013</v>
      </c>
      <c r="J20" s="24">
        <f t="shared" si="1"/>
        <v>130088</v>
      </c>
      <c r="K20" s="24">
        <v>268101</v>
      </c>
      <c r="L20" s="25">
        <v>4.5</v>
      </c>
    </row>
    <row r="21" spans="1:12" ht="12.75">
      <c r="A21" s="23" t="s">
        <v>13</v>
      </c>
      <c r="B21" s="24">
        <v>453455</v>
      </c>
      <c r="C21" s="24">
        <v>0</v>
      </c>
      <c r="D21" s="24">
        <v>18127</v>
      </c>
      <c r="E21" s="24">
        <v>0</v>
      </c>
      <c r="F21" s="24">
        <v>0</v>
      </c>
      <c r="G21" s="24">
        <v>0</v>
      </c>
      <c r="H21" s="24">
        <v>0</v>
      </c>
      <c r="I21" s="24">
        <f t="shared" si="0"/>
        <v>471582</v>
      </c>
      <c r="J21" s="24">
        <f t="shared" si="1"/>
        <v>504845</v>
      </c>
      <c r="K21" s="24">
        <v>976427</v>
      </c>
      <c r="L21" s="25">
        <v>4.7</v>
      </c>
    </row>
    <row r="22" spans="1:12" ht="12.75">
      <c r="A22" s="26" t="s">
        <v>14</v>
      </c>
      <c r="B22" s="24">
        <v>455625</v>
      </c>
      <c r="C22" s="24">
        <v>4464</v>
      </c>
      <c r="D22" s="24">
        <v>15682</v>
      </c>
      <c r="E22" s="24">
        <v>0</v>
      </c>
      <c r="F22" s="24">
        <v>0</v>
      </c>
      <c r="G22" s="24">
        <v>43909</v>
      </c>
      <c r="H22" s="24">
        <v>1700</v>
      </c>
      <c r="I22" s="24">
        <f t="shared" si="0"/>
        <v>477471</v>
      </c>
      <c r="J22" s="24">
        <f t="shared" si="1"/>
        <v>430587</v>
      </c>
      <c r="K22" s="24">
        <v>908058</v>
      </c>
      <c r="L22" s="25">
        <v>4.7</v>
      </c>
    </row>
    <row r="23" spans="1:12" ht="12.75">
      <c r="A23" s="23" t="s">
        <v>9</v>
      </c>
      <c r="B23" s="24" t="s">
        <v>9</v>
      </c>
      <c r="C23" s="24"/>
      <c r="D23" s="24" t="s">
        <v>9</v>
      </c>
      <c r="E23" s="24"/>
      <c r="F23" s="24" t="s">
        <v>9</v>
      </c>
      <c r="G23" s="24"/>
      <c r="H23" s="24" t="s">
        <v>9</v>
      </c>
      <c r="I23" s="24" t="s">
        <v>9</v>
      </c>
      <c r="J23" s="24" t="s">
        <v>9</v>
      </c>
      <c r="K23" s="24" t="s">
        <v>9</v>
      </c>
      <c r="L23" s="25"/>
    </row>
    <row r="24" spans="1:12" ht="12.75">
      <c r="A24" s="23" t="s">
        <v>15</v>
      </c>
      <c r="B24" s="24">
        <v>51533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0"/>
        <v>51533</v>
      </c>
      <c r="J24" s="24">
        <f t="shared" si="1"/>
        <v>49199</v>
      </c>
      <c r="K24" s="24">
        <v>100732</v>
      </c>
      <c r="L24" s="25">
        <v>4.5</v>
      </c>
    </row>
    <row r="25" spans="1:12" ht="12.75">
      <c r="A25" s="23" t="s">
        <v>16</v>
      </c>
      <c r="B25" s="24">
        <v>60701</v>
      </c>
      <c r="C25" s="24">
        <v>0</v>
      </c>
      <c r="D25" s="24">
        <v>6526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67227</v>
      </c>
      <c r="J25" s="24">
        <f t="shared" si="1"/>
        <v>40580</v>
      </c>
      <c r="K25" s="24">
        <v>107807</v>
      </c>
      <c r="L25" s="25">
        <v>3.3</v>
      </c>
    </row>
    <row r="26" spans="1:12" ht="12.75">
      <c r="A26" s="23" t="s">
        <v>17</v>
      </c>
      <c r="B26" s="24">
        <v>605189</v>
      </c>
      <c r="C26" s="24">
        <v>4844</v>
      </c>
      <c r="D26" s="24">
        <v>0</v>
      </c>
      <c r="E26" s="24">
        <v>0</v>
      </c>
      <c r="F26" s="24">
        <v>0</v>
      </c>
      <c r="G26" s="24">
        <v>20092</v>
      </c>
      <c r="H26" s="24">
        <v>6600</v>
      </c>
      <c r="I26" s="24">
        <f t="shared" si="0"/>
        <v>616633</v>
      </c>
      <c r="J26" s="24">
        <f t="shared" si="1"/>
        <v>610044</v>
      </c>
      <c r="K26" s="24">
        <v>1226677</v>
      </c>
      <c r="L26" s="25">
        <v>5</v>
      </c>
    </row>
    <row r="27" spans="1:12" ht="12.75">
      <c r="A27" s="23" t="s">
        <v>18</v>
      </c>
      <c r="B27" s="24">
        <v>324766</v>
      </c>
      <c r="C27" s="24">
        <v>0</v>
      </c>
      <c r="D27" s="24">
        <v>7401</v>
      </c>
      <c r="E27" s="24">
        <v>475</v>
      </c>
      <c r="F27" s="24">
        <v>0</v>
      </c>
      <c r="G27" s="24">
        <v>0</v>
      </c>
      <c r="H27" s="24">
        <v>2000</v>
      </c>
      <c r="I27" s="24">
        <f t="shared" si="0"/>
        <v>334167</v>
      </c>
      <c r="J27" s="24">
        <f t="shared" si="1"/>
        <v>322954</v>
      </c>
      <c r="K27" s="24">
        <v>657121</v>
      </c>
      <c r="L27" s="25">
        <v>4.2</v>
      </c>
    </row>
    <row r="28" spans="1:12" ht="12.75">
      <c r="A28" s="26" t="s">
        <v>19</v>
      </c>
      <c r="B28" s="24">
        <v>101417</v>
      </c>
      <c r="C28" s="24">
        <v>0</v>
      </c>
      <c r="D28" s="24">
        <v>3264</v>
      </c>
      <c r="E28" s="24">
        <v>901</v>
      </c>
      <c r="F28" s="24">
        <v>0</v>
      </c>
      <c r="G28" s="24">
        <v>0</v>
      </c>
      <c r="H28" s="24">
        <v>1500</v>
      </c>
      <c r="I28" s="24">
        <f t="shared" si="0"/>
        <v>106181</v>
      </c>
      <c r="J28" s="24">
        <f t="shared" si="1"/>
        <v>94105</v>
      </c>
      <c r="K28" s="24">
        <v>200286</v>
      </c>
      <c r="L28" s="25">
        <v>6.7</v>
      </c>
    </row>
    <row r="29" spans="1:12" ht="12.75">
      <c r="A29" s="23" t="s">
        <v>9</v>
      </c>
      <c r="B29" s="24" t="s">
        <v>9</v>
      </c>
      <c r="C29" s="24"/>
      <c r="D29" s="24" t="s">
        <v>9</v>
      </c>
      <c r="E29" s="24" t="s">
        <v>9</v>
      </c>
      <c r="F29" s="24" t="s">
        <v>9</v>
      </c>
      <c r="G29" s="24"/>
      <c r="H29" s="24" t="s">
        <v>9</v>
      </c>
      <c r="I29" s="24" t="s">
        <v>9</v>
      </c>
      <c r="J29" s="24" t="s">
        <v>9</v>
      </c>
      <c r="K29" s="24"/>
      <c r="L29" s="25"/>
    </row>
    <row r="30" spans="1:12" ht="12.75">
      <c r="A30" s="23" t="s">
        <v>55</v>
      </c>
      <c r="B30" s="24">
        <v>849809</v>
      </c>
      <c r="C30" s="24">
        <v>5562</v>
      </c>
      <c r="D30" s="24">
        <v>0</v>
      </c>
      <c r="E30" s="24">
        <v>0</v>
      </c>
      <c r="F30" s="24">
        <v>0</v>
      </c>
      <c r="G30" s="24">
        <v>16752</v>
      </c>
      <c r="H30" s="24">
        <v>5900</v>
      </c>
      <c r="I30" s="24">
        <f t="shared" si="0"/>
        <v>861271</v>
      </c>
      <c r="J30" s="24">
        <f t="shared" si="1"/>
        <v>969737</v>
      </c>
      <c r="K30" s="24">
        <v>1831008</v>
      </c>
      <c r="L30" s="25">
        <v>4.8</v>
      </c>
    </row>
    <row r="31" spans="1:12" ht="12.75">
      <c r="A31" s="23" t="s">
        <v>20</v>
      </c>
      <c r="B31" s="24">
        <v>204799</v>
      </c>
      <c r="C31" s="24">
        <v>0</v>
      </c>
      <c r="D31" s="24">
        <v>0</v>
      </c>
      <c r="E31" s="24">
        <v>81</v>
      </c>
      <c r="F31" s="24">
        <v>0</v>
      </c>
      <c r="G31" s="24">
        <v>0</v>
      </c>
      <c r="H31" s="24">
        <v>0</v>
      </c>
      <c r="I31" s="24">
        <f t="shared" si="0"/>
        <v>204799</v>
      </c>
      <c r="J31" s="24">
        <f t="shared" si="1"/>
        <v>246997</v>
      </c>
      <c r="K31" s="24">
        <v>451796</v>
      </c>
      <c r="L31" s="25">
        <v>3.7</v>
      </c>
    </row>
    <row r="32" spans="1:12" ht="12.75">
      <c r="A32" s="23" t="s">
        <v>25</v>
      </c>
      <c r="B32" s="24">
        <v>1201384</v>
      </c>
      <c r="C32" s="24">
        <v>6609</v>
      </c>
      <c r="D32" s="24">
        <v>0</v>
      </c>
      <c r="E32" s="24">
        <v>0</v>
      </c>
      <c r="F32" s="24">
        <v>6874</v>
      </c>
      <c r="G32" s="24">
        <v>33503</v>
      </c>
      <c r="H32" s="24">
        <v>3900</v>
      </c>
      <c r="I32" s="24">
        <f t="shared" si="0"/>
        <v>1211893</v>
      </c>
      <c r="J32" s="24">
        <f t="shared" si="1"/>
        <v>1491192</v>
      </c>
      <c r="K32" s="24">
        <v>2703085</v>
      </c>
      <c r="L32" s="25">
        <v>4</v>
      </c>
    </row>
    <row r="33" spans="1:12" ht="12.75">
      <c r="A33" s="23" t="s">
        <v>21</v>
      </c>
      <c r="B33" s="24">
        <v>936571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2700</v>
      </c>
      <c r="I33" s="24">
        <f t="shared" si="0"/>
        <v>939271</v>
      </c>
      <c r="J33" s="24">
        <f t="shared" si="1"/>
        <v>1131259</v>
      </c>
      <c r="K33" s="24">
        <v>2070530</v>
      </c>
      <c r="L33" s="25">
        <v>3.9</v>
      </c>
    </row>
    <row r="34" spans="1:12" ht="12.75">
      <c r="A34" s="26" t="s">
        <v>22</v>
      </c>
      <c r="B34" s="24">
        <v>168388</v>
      </c>
      <c r="C34" s="24">
        <v>0</v>
      </c>
      <c r="D34" s="24">
        <v>5101</v>
      </c>
      <c r="E34" s="24">
        <v>334</v>
      </c>
      <c r="F34" s="24">
        <v>0</v>
      </c>
      <c r="G34" s="24">
        <v>0</v>
      </c>
      <c r="H34" s="24">
        <v>0</v>
      </c>
      <c r="I34" s="24">
        <f t="shared" si="0"/>
        <v>173489</v>
      </c>
      <c r="J34" s="24">
        <f t="shared" si="1"/>
        <v>146146</v>
      </c>
      <c r="K34" s="24">
        <v>319635</v>
      </c>
      <c r="L34" s="25">
        <v>3.4</v>
      </c>
    </row>
    <row r="35" spans="1:12" ht="12.75">
      <c r="A35" s="23" t="s">
        <v>9</v>
      </c>
      <c r="B35" s="24" t="s">
        <v>9</v>
      </c>
      <c r="C35" s="24"/>
      <c r="D35" s="24" t="s">
        <v>9</v>
      </c>
      <c r="E35" s="24" t="s">
        <v>9</v>
      </c>
      <c r="F35" s="24" t="s">
        <v>9</v>
      </c>
      <c r="G35" s="24"/>
      <c r="H35" s="24" t="s">
        <v>9</v>
      </c>
      <c r="I35" s="24" t="s">
        <v>9</v>
      </c>
      <c r="J35" s="24" t="s">
        <v>9</v>
      </c>
      <c r="K35" s="24"/>
      <c r="L35" s="25"/>
    </row>
    <row r="36" spans="1:12" ht="12.75">
      <c r="A36" s="23" t="s">
        <v>23</v>
      </c>
      <c r="B36" s="24">
        <v>38943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38943</v>
      </c>
      <c r="J36" s="24">
        <f t="shared" si="1"/>
        <v>21360</v>
      </c>
      <c r="K36" s="24">
        <v>60303</v>
      </c>
      <c r="L36" s="25">
        <v>6.5</v>
      </c>
    </row>
    <row r="37" spans="1:12" ht="12.75">
      <c r="A37" s="23" t="s">
        <v>24</v>
      </c>
      <c r="B37" s="24">
        <v>254120</v>
      </c>
      <c r="C37" s="24">
        <v>0</v>
      </c>
      <c r="D37" s="24">
        <v>0</v>
      </c>
      <c r="E37" s="24">
        <v>541</v>
      </c>
      <c r="F37" s="24">
        <v>0</v>
      </c>
      <c r="G37" s="24">
        <v>0</v>
      </c>
      <c r="H37" s="24">
        <v>4200</v>
      </c>
      <c r="I37" s="24">
        <f t="shared" si="0"/>
        <v>258320</v>
      </c>
      <c r="J37" s="24">
        <f t="shared" si="1"/>
        <v>307186</v>
      </c>
      <c r="K37" s="24">
        <v>565506</v>
      </c>
      <c r="L37" s="25">
        <v>4.6</v>
      </c>
    </row>
    <row r="38" spans="1:12" ht="12.75">
      <c r="A38" s="23" t="s">
        <v>56</v>
      </c>
      <c r="B38" s="24">
        <v>1082753</v>
      </c>
      <c r="C38" s="24">
        <v>5891</v>
      </c>
      <c r="D38" s="24">
        <v>0</v>
      </c>
      <c r="E38" s="24">
        <v>0</v>
      </c>
      <c r="F38" s="24">
        <v>103511</v>
      </c>
      <c r="G38" s="24">
        <v>33503</v>
      </c>
      <c r="H38" s="24">
        <v>6900</v>
      </c>
      <c r="I38" s="24">
        <f t="shared" si="0"/>
        <v>1095544</v>
      </c>
      <c r="J38" s="24">
        <f t="shared" si="1"/>
        <v>1129706</v>
      </c>
      <c r="K38" s="24">
        <v>2225250</v>
      </c>
      <c r="L38" s="25">
        <v>5.4</v>
      </c>
    </row>
    <row r="39" spans="1:12" ht="12.75">
      <c r="A39" s="23" t="s">
        <v>26</v>
      </c>
      <c r="B39" s="24">
        <v>111819</v>
      </c>
      <c r="C39" s="24">
        <v>0</v>
      </c>
      <c r="D39" s="24">
        <v>3264</v>
      </c>
      <c r="E39" s="24">
        <v>1236</v>
      </c>
      <c r="F39" s="24">
        <v>1684</v>
      </c>
      <c r="G39" s="24">
        <v>0</v>
      </c>
      <c r="H39" s="24">
        <v>1900</v>
      </c>
      <c r="I39" s="24">
        <f t="shared" si="0"/>
        <v>116983</v>
      </c>
      <c r="J39" s="24">
        <f t="shared" si="1"/>
        <v>116698</v>
      </c>
      <c r="K39" s="24">
        <v>233681</v>
      </c>
      <c r="L39" s="25">
        <v>4.9</v>
      </c>
    </row>
    <row r="40" spans="1:12" ht="12.75">
      <c r="A40" s="26" t="s">
        <v>27</v>
      </c>
      <c r="B40" s="24">
        <v>38468</v>
      </c>
      <c r="C40" s="24">
        <v>0</v>
      </c>
      <c r="D40" s="24">
        <v>6526</v>
      </c>
      <c r="E40" s="24">
        <v>0</v>
      </c>
      <c r="F40" s="24">
        <v>0</v>
      </c>
      <c r="G40" s="24">
        <v>0</v>
      </c>
      <c r="H40" s="24">
        <v>1100</v>
      </c>
      <c r="I40" s="24">
        <f t="shared" si="0"/>
        <v>46094</v>
      </c>
      <c r="J40" s="24">
        <f t="shared" si="1"/>
        <v>19455</v>
      </c>
      <c r="K40" s="24">
        <v>65549</v>
      </c>
      <c r="L40" s="25">
        <v>3.9</v>
      </c>
    </row>
    <row r="41" spans="1:12" ht="12.75">
      <c r="A41" s="23" t="s">
        <v>9</v>
      </c>
      <c r="B41" s="24" t="s">
        <v>9</v>
      </c>
      <c r="C41" s="24"/>
      <c r="D41" s="24" t="s">
        <v>9</v>
      </c>
      <c r="E41" s="24" t="s">
        <v>9</v>
      </c>
      <c r="F41" s="24" t="s">
        <v>9</v>
      </c>
      <c r="G41" s="24"/>
      <c r="H41" s="24" t="s">
        <v>9</v>
      </c>
      <c r="I41" s="24" t="s">
        <v>9</v>
      </c>
      <c r="J41" s="24" t="s">
        <v>9</v>
      </c>
      <c r="K41" s="24" t="s">
        <v>9</v>
      </c>
      <c r="L41" s="25"/>
    </row>
    <row r="42" spans="1:12" ht="12.75">
      <c r="A42" s="23" t="s">
        <v>28</v>
      </c>
      <c r="B42" s="24">
        <v>95063</v>
      </c>
      <c r="C42" s="24">
        <v>0</v>
      </c>
      <c r="D42" s="24">
        <v>3264</v>
      </c>
      <c r="E42" s="24">
        <v>0</v>
      </c>
      <c r="F42" s="24">
        <v>0</v>
      </c>
      <c r="G42" s="24">
        <v>0</v>
      </c>
      <c r="H42" s="24">
        <v>0</v>
      </c>
      <c r="I42" s="24">
        <f t="shared" si="0"/>
        <v>98327</v>
      </c>
      <c r="J42" s="24">
        <f t="shared" si="1"/>
        <v>67630</v>
      </c>
      <c r="K42" s="24">
        <v>165957</v>
      </c>
      <c r="L42" s="25">
        <v>6.7</v>
      </c>
    </row>
    <row r="43" spans="1:12" ht="12.75">
      <c r="A43" s="23" t="s">
        <v>57</v>
      </c>
      <c r="B43" s="24">
        <v>111686</v>
      </c>
      <c r="C43" s="24">
        <v>0</v>
      </c>
      <c r="D43" s="24">
        <v>6526</v>
      </c>
      <c r="E43" s="24">
        <v>0</v>
      </c>
      <c r="F43" s="24">
        <v>835</v>
      </c>
      <c r="G43" s="24">
        <v>0</v>
      </c>
      <c r="H43" s="24">
        <v>0</v>
      </c>
      <c r="I43" s="24">
        <f t="shared" si="0"/>
        <v>118212</v>
      </c>
      <c r="J43" s="24">
        <f t="shared" si="1"/>
        <v>92236</v>
      </c>
      <c r="K43" s="24">
        <v>210448</v>
      </c>
      <c r="L43" s="25">
        <v>3.2</v>
      </c>
    </row>
    <row r="44" spans="1:12" ht="12.75">
      <c r="A44" s="23" t="s">
        <v>58</v>
      </c>
      <c r="B44" s="24">
        <v>48227</v>
      </c>
      <c r="C44" s="24">
        <v>0</v>
      </c>
      <c r="D44" s="24">
        <v>6526</v>
      </c>
      <c r="E44" s="24">
        <v>0</v>
      </c>
      <c r="F44" s="24">
        <v>0</v>
      </c>
      <c r="G44" s="24">
        <v>0</v>
      </c>
      <c r="H44" s="24">
        <v>1300</v>
      </c>
      <c r="I44" s="24">
        <f t="shared" si="0"/>
        <v>56053</v>
      </c>
      <c r="J44" s="24">
        <f t="shared" si="1"/>
        <v>28593</v>
      </c>
      <c r="K44" s="24">
        <v>84646</v>
      </c>
      <c r="L44" s="25">
        <v>6</v>
      </c>
    </row>
    <row r="45" spans="1:12" ht="12.75">
      <c r="A45" s="23" t="s">
        <v>59</v>
      </c>
      <c r="B45" s="24">
        <v>68373</v>
      </c>
      <c r="C45" s="24">
        <v>0</v>
      </c>
      <c r="D45" s="24">
        <v>6526</v>
      </c>
      <c r="E45" s="24">
        <v>0</v>
      </c>
      <c r="F45" s="24">
        <v>0</v>
      </c>
      <c r="G45" s="24">
        <v>0</v>
      </c>
      <c r="H45" s="24">
        <v>1200</v>
      </c>
      <c r="I45" s="24">
        <f t="shared" si="0"/>
        <v>76099</v>
      </c>
      <c r="J45" s="24">
        <f t="shared" si="1"/>
        <v>48363</v>
      </c>
      <c r="K45" s="24">
        <v>124462</v>
      </c>
      <c r="L45" s="25">
        <v>5.2</v>
      </c>
    </row>
    <row r="46" spans="1:12" ht="12.75">
      <c r="A46" s="26" t="s">
        <v>60</v>
      </c>
      <c r="B46" s="24">
        <v>165725</v>
      </c>
      <c r="C46" s="24">
        <v>0</v>
      </c>
      <c r="D46" s="24">
        <v>6468</v>
      </c>
      <c r="E46" s="24">
        <v>0</v>
      </c>
      <c r="F46" s="24">
        <v>2980</v>
      </c>
      <c r="G46" s="24">
        <v>0</v>
      </c>
      <c r="H46" s="24">
        <v>0</v>
      </c>
      <c r="I46" s="24">
        <f t="shared" si="0"/>
        <v>172193</v>
      </c>
      <c r="J46" s="24">
        <f t="shared" si="1"/>
        <v>150102</v>
      </c>
      <c r="K46" s="24">
        <v>322295</v>
      </c>
      <c r="L46" s="25">
        <v>5.4</v>
      </c>
    </row>
    <row r="47" spans="1:12" ht="12.75">
      <c r="A47" s="23" t="s">
        <v>9</v>
      </c>
      <c r="B47" s="24" t="s">
        <v>9</v>
      </c>
      <c r="C47" s="24"/>
      <c r="D47" s="24" t="s">
        <v>9</v>
      </c>
      <c r="E47" s="24" t="s">
        <v>9</v>
      </c>
      <c r="F47" s="24" t="s">
        <v>9</v>
      </c>
      <c r="G47" s="24"/>
      <c r="H47" s="24" t="s">
        <v>9</v>
      </c>
      <c r="I47" s="24" t="s">
        <v>9</v>
      </c>
      <c r="J47" s="24" t="s">
        <v>9</v>
      </c>
      <c r="K47" s="24" t="s">
        <v>9</v>
      </c>
      <c r="L47" s="25"/>
    </row>
    <row r="48" spans="1:12" ht="12.75">
      <c r="A48" s="23" t="s">
        <v>61</v>
      </c>
      <c r="B48" s="24">
        <v>116032</v>
      </c>
      <c r="C48" s="24">
        <v>0</v>
      </c>
      <c r="D48" s="24">
        <v>6526</v>
      </c>
      <c r="E48" s="24">
        <v>0</v>
      </c>
      <c r="F48" s="24">
        <v>0</v>
      </c>
      <c r="G48" s="24">
        <v>0</v>
      </c>
      <c r="H48" s="24">
        <v>0</v>
      </c>
      <c r="I48" s="24">
        <f t="shared" si="0"/>
        <v>122558</v>
      </c>
      <c r="J48" s="24">
        <f t="shared" si="1"/>
        <v>101018</v>
      </c>
      <c r="K48" s="24">
        <v>223576</v>
      </c>
      <c r="L48" s="25">
        <v>3.1</v>
      </c>
    </row>
    <row r="49" spans="1:12" ht="12.75">
      <c r="A49" s="23" t="s">
        <v>62</v>
      </c>
      <c r="B49" s="24">
        <v>460867</v>
      </c>
      <c r="C49" s="24">
        <v>4544</v>
      </c>
      <c r="D49" s="24">
        <v>0</v>
      </c>
      <c r="E49" s="24">
        <v>0</v>
      </c>
      <c r="F49" s="24">
        <v>0</v>
      </c>
      <c r="G49" s="24">
        <v>47399</v>
      </c>
      <c r="H49" s="24">
        <v>5400</v>
      </c>
      <c r="I49" s="24">
        <f t="shared" si="0"/>
        <v>470811</v>
      </c>
      <c r="J49" s="24">
        <f t="shared" si="1"/>
        <v>460260</v>
      </c>
      <c r="K49" s="24">
        <v>931071</v>
      </c>
      <c r="L49" s="25">
        <v>5.4</v>
      </c>
    </row>
    <row r="50" spans="1:12" ht="12.75">
      <c r="A50" s="23" t="s">
        <v>63</v>
      </c>
      <c r="B50" s="24">
        <v>75101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f t="shared" si="0"/>
        <v>75101</v>
      </c>
      <c r="J50" s="24">
        <f t="shared" si="1"/>
        <v>79381</v>
      </c>
      <c r="K50" s="24">
        <v>154482</v>
      </c>
      <c r="L50" s="25">
        <v>3.4</v>
      </c>
    </row>
    <row r="51" spans="1:12" ht="12.75">
      <c r="A51" s="23" t="s">
        <v>64</v>
      </c>
      <c r="B51" s="24">
        <v>92444</v>
      </c>
      <c r="C51" s="24">
        <v>0</v>
      </c>
      <c r="D51" s="24">
        <v>6526</v>
      </c>
      <c r="E51" s="24">
        <v>0</v>
      </c>
      <c r="F51" s="24">
        <v>0</v>
      </c>
      <c r="G51" s="24">
        <v>0</v>
      </c>
      <c r="H51" s="24">
        <v>0</v>
      </c>
      <c r="I51" s="24">
        <f t="shared" si="0"/>
        <v>98970</v>
      </c>
      <c r="J51" s="24">
        <f t="shared" si="1"/>
        <v>83540</v>
      </c>
      <c r="K51" s="24">
        <v>182510</v>
      </c>
      <c r="L51" s="25">
        <v>4.5</v>
      </c>
    </row>
    <row r="52" spans="1:12" ht="12.75">
      <c r="A52" s="23" t="s">
        <v>65</v>
      </c>
      <c r="B52" s="24">
        <v>210624</v>
      </c>
      <c r="C52" s="24">
        <v>0</v>
      </c>
      <c r="D52" s="24">
        <v>8033</v>
      </c>
      <c r="E52" s="24">
        <v>928</v>
      </c>
      <c r="F52" s="24">
        <v>13248</v>
      </c>
      <c r="G52" s="24">
        <v>0</v>
      </c>
      <c r="H52" s="24">
        <v>0</v>
      </c>
      <c r="I52" s="24">
        <f t="shared" si="0"/>
        <v>218657</v>
      </c>
      <c r="J52" s="24">
        <f t="shared" si="1"/>
        <v>202646</v>
      </c>
      <c r="K52" s="24">
        <v>421303</v>
      </c>
      <c r="L52" s="25">
        <v>5.5</v>
      </c>
    </row>
    <row r="53" spans="1:12" ht="12.75">
      <c r="A53" s="23"/>
      <c r="B53" s="24" t="s">
        <v>9</v>
      </c>
      <c r="C53" s="24"/>
      <c r="D53" s="24"/>
      <c r="E53" s="24"/>
      <c r="F53" s="24"/>
      <c r="G53" s="24"/>
      <c r="H53" s="24" t="s">
        <v>9</v>
      </c>
      <c r="I53" s="24" t="s">
        <v>9</v>
      </c>
      <c r="J53" s="24" t="s">
        <v>9</v>
      </c>
      <c r="K53" s="24"/>
      <c r="L53" s="25"/>
    </row>
    <row r="54" spans="1:12" ht="12.75">
      <c r="A54" s="23" t="s">
        <v>66</v>
      </c>
      <c r="B54" s="24">
        <v>227498</v>
      </c>
      <c r="C54" s="24">
        <v>0</v>
      </c>
      <c r="D54" s="24">
        <v>3279</v>
      </c>
      <c r="E54" s="24">
        <v>0</v>
      </c>
      <c r="F54" s="24">
        <v>0</v>
      </c>
      <c r="G54" s="24">
        <v>0</v>
      </c>
      <c r="H54" s="24">
        <v>0</v>
      </c>
      <c r="I54" s="24">
        <f t="shared" si="0"/>
        <v>230777</v>
      </c>
      <c r="J54" s="24">
        <f t="shared" si="1"/>
        <v>200973</v>
      </c>
      <c r="K54" s="24">
        <v>431750</v>
      </c>
      <c r="L54" s="25">
        <v>4.7</v>
      </c>
    </row>
    <row r="55" spans="1:12" ht="12.75">
      <c r="A55" s="23" t="s">
        <v>67</v>
      </c>
      <c r="B55" s="24">
        <v>139102</v>
      </c>
      <c r="C55" s="24">
        <v>0</v>
      </c>
      <c r="D55" s="24">
        <v>6526</v>
      </c>
      <c r="E55" s="24">
        <v>0</v>
      </c>
      <c r="F55" s="24">
        <v>0</v>
      </c>
      <c r="G55" s="24">
        <v>0</v>
      </c>
      <c r="H55" s="24">
        <v>900</v>
      </c>
      <c r="I55" s="24">
        <f t="shared" si="0"/>
        <v>146528</v>
      </c>
      <c r="J55" s="24">
        <f t="shared" si="1"/>
        <v>113403</v>
      </c>
      <c r="K55" s="24">
        <v>259931</v>
      </c>
      <c r="L55" s="25">
        <v>4.3</v>
      </c>
    </row>
    <row r="56" spans="1:12" ht="12.75">
      <c r="A56" s="23" t="s">
        <v>68</v>
      </c>
      <c r="B56" s="24">
        <v>145356</v>
      </c>
      <c r="C56" s="24">
        <v>0</v>
      </c>
      <c r="D56" s="24">
        <v>4569</v>
      </c>
      <c r="E56" s="24">
        <v>145</v>
      </c>
      <c r="F56" s="24">
        <v>0</v>
      </c>
      <c r="G56" s="24">
        <v>0</v>
      </c>
      <c r="H56" s="24">
        <v>1400</v>
      </c>
      <c r="I56" s="24">
        <f t="shared" si="0"/>
        <v>151325</v>
      </c>
      <c r="J56" s="24">
        <f t="shared" si="1"/>
        <v>124610</v>
      </c>
      <c r="K56" s="24">
        <v>275935</v>
      </c>
      <c r="L56" s="25">
        <v>6.1</v>
      </c>
    </row>
    <row r="57" spans="1:12" ht="12.75">
      <c r="A57" s="23" t="s">
        <v>69</v>
      </c>
      <c r="B57" s="24">
        <v>815653</v>
      </c>
      <c r="C57" s="24">
        <v>5305</v>
      </c>
      <c r="D57" s="24">
        <v>0</v>
      </c>
      <c r="E57" s="24">
        <v>0</v>
      </c>
      <c r="F57" s="24">
        <v>0</v>
      </c>
      <c r="G57" s="24">
        <v>71099</v>
      </c>
      <c r="H57" s="24">
        <v>11600</v>
      </c>
      <c r="I57" s="24">
        <f t="shared" si="0"/>
        <v>832558</v>
      </c>
      <c r="J57" s="24">
        <f t="shared" si="1"/>
        <v>860795</v>
      </c>
      <c r="K57" s="24">
        <v>1693353</v>
      </c>
      <c r="L57" s="25">
        <v>3.8</v>
      </c>
    </row>
    <row r="58" spans="1:12" ht="12.75">
      <c r="A58" s="23" t="s">
        <v>70</v>
      </c>
      <c r="B58" s="24">
        <v>169397</v>
      </c>
      <c r="C58" s="24">
        <v>0</v>
      </c>
      <c r="D58" s="24">
        <v>5870</v>
      </c>
      <c r="E58" s="24">
        <v>0</v>
      </c>
      <c r="F58" s="24">
        <v>0</v>
      </c>
      <c r="G58" s="24">
        <v>0</v>
      </c>
      <c r="H58" s="24">
        <v>0</v>
      </c>
      <c r="I58" s="24">
        <f t="shared" si="0"/>
        <v>175267</v>
      </c>
      <c r="J58" s="24">
        <f t="shared" si="1"/>
        <v>132334</v>
      </c>
      <c r="K58" s="24">
        <v>307601</v>
      </c>
      <c r="L58" s="25">
        <v>4</v>
      </c>
    </row>
    <row r="59" spans="1:12" ht="12.75">
      <c r="A59" s="23"/>
      <c r="B59" s="24"/>
      <c r="C59" s="24"/>
      <c r="D59" s="24"/>
      <c r="E59" s="24"/>
      <c r="F59" s="24"/>
      <c r="G59" s="24"/>
      <c r="H59" s="24" t="s">
        <v>9</v>
      </c>
      <c r="I59" s="24" t="s">
        <v>9</v>
      </c>
      <c r="J59" s="24" t="s">
        <v>9</v>
      </c>
      <c r="K59" s="24"/>
      <c r="L59" s="25"/>
    </row>
    <row r="60" spans="1:12" ht="12.75">
      <c r="A60" s="23" t="s">
        <v>71</v>
      </c>
      <c r="B60" s="24">
        <v>364103</v>
      </c>
      <c r="C60" s="24">
        <v>4342</v>
      </c>
      <c r="D60" s="24">
        <v>10905</v>
      </c>
      <c r="E60" s="24">
        <v>0</v>
      </c>
      <c r="F60" s="24">
        <v>0</v>
      </c>
      <c r="G60" s="24">
        <v>18647</v>
      </c>
      <c r="H60" s="24">
        <v>3500</v>
      </c>
      <c r="I60" s="24">
        <f t="shared" si="0"/>
        <v>382850</v>
      </c>
      <c r="J60" s="24">
        <f t="shared" si="1"/>
        <v>359958</v>
      </c>
      <c r="K60" s="24">
        <v>742808</v>
      </c>
      <c r="L60" s="25">
        <v>5.1</v>
      </c>
    </row>
    <row r="61" spans="1:12" ht="12.75">
      <c r="A61" s="23" t="s">
        <v>72</v>
      </c>
      <c r="B61" s="24">
        <v>256038</v>
      </c>
      <c r="C61" s="24">
        <v>0</v>
      </c>
      <c r="D61" s="24">
        <v>7166</v>
      </c>
      <c r="E61" s="24">
        <v>515</v>
      </c>
      <c r="F61" s="24">
        <v>0</v>
      </c>
      <c r="G61" s="24">
        <v>0</v>
      </c>
      <c r="H61" s="24">
        <v>2500</v>
      </c>
      <c r="I61" s="24">
        <f t="shared" si="0"/>
        <v>265704</v>
      </c>
      <c r="J61" s="24">
        <f t="shared" si="1"/>
        <v>222185</v>
      </c>
      <c r="K61" s="24">
        <v>487889</v>
      </c>
      <c r="L61" s="25">
        <v>5.3</v>
      </c>
    </row>
    <row r="62" spans="1:12" ht="12.75">
      <c r="A62" s="23" t="s">
        <v>73</v>
      </c>
      <c r="B62" s="24">
        <v>271366</v>
      </c>
      <c r="C62" s="24">
        <v>0</v>
      </c>
      <c r="D62" s="24">
        <v>0</v>
      </c>
      <c r="E62" s="24">
        <v>59</v>
      </c>
      <c r="F62" s="24">
        <v>0</v>
      </c>
      <c r="G62" s="24">
        <v>0</v>
      </c>
      <c r="H62" s="24">
        <v>2100</v>
      </c>
      <c r="I62" s="24">
        <f t="shared" si="0"/>
        <v>273466</v>
      </c>
      <c r="J62" s="24">
        <f t="shared" si="1"/>
        <v>274121</v>
      </c>
      <c r="K62" s="24">
        <v>547587</v>
      </c>
      <c r="L62" s="25">
        <v>3.9</v>
      </c>
    </row>
    <row r="63" spans="1:12" ht="12.75">
      <c r="A63" s="26" t="s">
        <v>30</v>
      </c>
      <c r="B63" s="24">
        <v>0</v>
      </c>
      <c r="C63" s="24"/>
      <c r="D63" s="24">
        <v>0</v>
      </c>
      <c r="E63" s="24">
        <v>0</v>
      </c>
      <c r="F63" s="24" t="s">
        <v>9</v>
      </c>
      <c r="G63" s="24"/>
      <c r="H63" s="24">
        <v>30000</v>
      </c>
      <c r="I63" s="24">
        <f t="shared" si="0"/>
        <v>30000</v>
      </c>
      <c r="J63" s="24">
        <f t="shared" si="1"/>
        <v>0</v>
      </c>
      <c r="K63" s="24">
        <v>30000</v>
      </c>
      <c r="L63" s="25"/>
    </row>
    <row r="64" spans="1:12" ht="12.75">
      <c r="A64" s="27" t="s">
        <v>74</v>
      </c>
      <c r="B64" s="24">
        <f aca="true" t="shared" si="2" ref="B64:K64">SUM(B12:B63)</f>
        <v>20876511</v>
      </c>
      <c r="C64" s="24">
        <f t="shared" si="2"/>
        <v>169739</v>
      </c>
      <c r="D64" s="24">
        <f t="shared" si="2"/>
        <v>162460</v>
      </c>
      <c r="E64" s="24">
        <f t="shared" si="2"/>
        <v>7731</v>
      </c>
      <c r="F64" s="24">
        <f t="shared" si="2"/>
        <v>129132</v>
      </c>
      <c r="G64" s="24">
        <f t="shared" si="2"/>
        <v>303573</v>
      </c>
      <c r="H64" s="24">
        <f t="shared" si="2"/>
        <v>139100</v>
      </c>
      <c r="I64" s="24">
        <f t="shared" si="2"/>
        <v>21347810</v>
      </c>
      <c r="J64" s="24">
        <f t="shared" si="2"/>
        <v>25365905</v>
      </c>
      <c r="K64" s="24">
        <f t="shared" si="2"/>
        <v>46713715</v>
      </c>
      <c r="L64" s="25">
        <v>4.5</v>
      </c>
    </row>
    <row r="65" spans="1:12" ht="12.75">
      <c r="A65" s="27" t="s">
        <v>44</v>
      </c>
      <c r="B65" s="24"/>
      <c r="C65" s="24"/>
      <c r="D65" s="24"/>
      <c r="E65" s="24"/>
      <c r="F65" s="24"/>
      <c r="G65" s="24"/>
      <c r="H65" s="24">
        <v>800000</v>
      </c>
      <c r="I65" s="24"/>
      <c r="J65" s="24"/>
      <c r="K65" s="24"/>
      <c r="L65" s="25">
        <v>4.7</v>
      </c>
    </row>
    <row r="66" spans="1:9" ht="12">
      <c r="A66" s="19"/>
      <c r="B66" s="2"/>
      <c r="C66" s="3"/>
      <c r="D66" s="3"/>
      <c r="E66" s="3"/>
      <c r="F66" s="3"/>
      <c r="G66" s="3"/>
      <c r="H66" s="3"/>
      <c r="I6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Saksbehandler</dc:creator>
  <cp:keywords/>
  <dc:description/>
  <cp:lastModifiedBy>Lunde, Marit</cp:lastModifiedBy>
  <cp:lastPrinted>2022-09-30T13:12:40Z</cp:lastPrinted>
  <dcterms:created xsi:type="dcterms:W3CDTF">1999-09-30T07:01:48Z</dcterms:created>
  <dcterms:modified xsi:type="dcterms:W3CDTF">2023-10-06T12:22:55Z</dcterms:modified>
  <cp:category/>
  <cp:version/>
  <cp:contentType/>
  <cp:contentStatus/>
</cp:coreProperties>
</file>