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filterPrivacy="1"/>
  <xr:revisionPtr revIDLastSave="0" documentId="13_ncr:1_{21CF6131-91F5-4323-AB2A-550B3FE83ED0}" xr6:coauthVersionLast="41" xr6:coauthVersionMax="41" xr10:uidLastSave="{00000000-0000-0000-0000-000000000000}"/>
  <bookViews>
    <workbookView xWindow="28680" yWindow="-120" windowWidth="29040" windowHeight="15840" xr2:uid="{00000000-000D-0000-FFFF-FFFF00000000}"/>
  </bookViews>
  <sheets>
    <sheet name="Ark1" sheetId="1" r:id="rId1"/>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36" i="1" l="1"/>
  <c r="C36" i="1"/>
  <c r="D36" i="1"/>
  <c r="E36" i="1"/>
  <c r="F36" i="1"/>
  <c r="G36" i="1"/>
  <c r="H36" i="1"/>
  <c r="I36" i="1"/>
  <c r="J36" i="1"/>
  <c r="K36" i="1"/>
  <c r="L36" i="1"/>
  <c r="M36" i="1"/>
  <c r="N36" i="1"/>
  <c r="O36" i="1"/>
  <c r="P36" i="1"/>
  <c r="Q36" i="1"/>
  <c r="R36" i="1"/>
  <c r="S36" i="1"/>
  <c r="T36" i="1"/>
  <c r="U36" i="1"/>
  <c r="V36" i="1"/>
  <c r="W36" i="1"/>
  <c r="X36" i="1"/>
  <c r="Y36" i="1"/>
  <c r="Z36" i="1"/>
  <c r="AA36" i="1"/>
  <c r="AB36" i="1"/>
  <c r="AC36" i="1"/>
  <c r="AD36" i="1"/>
  <c r="AE36" i="1"/>
  <c r="AF36" i="1"/>
  <c r="AG36" i="1"/>
  <c r="AH36" i="1"/>
  <c r="AI36" i="1"/>
  <c r="AJ36" i="1"/>
  <c r="AK36" i="1"/>
  <c r="AL36" i="1"/>
  <c r="AM36" i="1"/>
  <c r="AN36" i="1"/>
  <c r="AO36" i="1"/>
  <c r="AP36" i="1"/>
</calcChain>
</file>

<file path=xl/sharedStrings.xml><?xml version="1.0" encoding="utf-8"?>
<sst xmlns="http://schemas.openxmlformats.org/spreadsheetml/2006/main" count="110" uniqueCount="72">
  <si>
    <t>Kommune</t>
  </si>
  <si>
    <t>Befolkning per
1.1.2019</t>
  </si>
  <si>
    <t>1101 Eigersund</t>
  </si>
  <si>
    <t>1103 Stavanger</t>
  </si>
  <si>
    <t>1106 Haugesund</t>
  </si>
  <si>
    <t>1108 Sandnes</t>
  </si>
  <si>
    <t>1111 Sokndal</t>
  </si>
  <si>
    <t>1112 Lund</t>
  </si>
  <si>
    <t>1114 Bjerkreim</t>
  </si>
  <si>
    <t>1119 Hå</t>
  </si>
  <si>
    <t>1120 Klepp</t>
  </si>
  <si>
    <t>1121 Time</t>
  </si>
  <si>
    <t>1122 Gjesdal</t>
  </si>
  <si>
    <t>1124 Sola</t>
  </si>
  <si>
    <t>1127 Randaberg</t>
  </si>
  <si>
    <t>1130 Strand</t>
  </si>
  <si>
    <t>1133 Hjelmeland</t>
  </si>
  <si>
    <t>1134 Suldal</t>
  </si>
  <si>
    <t>1135 Sauda</t>
  </si>
  <si>
    <t>1144 Kvitsøy</t>
  </si>
  <si>
    <t>1145 Bokn</t>
  </si>
  <si>
    <t>1146 Tysvær</t>
  </si>
  <si>
    <t>1149 Karmøy</t>
  </si>
  <si>
    <t>1151 Utsira</t>
  </si>
  <si>
    <t>1160 Vindafjord</t>
  </si>
  <si>
    <t>Bakgrunnstall tabell 3</t>
  </si>
  <si>
    <t>(1000 kr)</t>
  </si>
  <si>
    <t xml:space="preserve">Anslag på
skatteinntekt
2019, ekskl. inntektsutjevning
</t>
  </si>
  <si>
    <t>Netto inntektsutjevning
2019</t>
  </si>
  <si>
    <t xml:space="preserve">Anslag på frie
inntekter 2019
</t>
  </si>
  <si>
    <t>Rammetilskudd i 2019 (inkludert INGAR), RNB 2019</t>
  </si>
  <si>
    <t>Herav regionsenter-tilskudd
2019</t>
  </si>
  <si>
    <t xml:space="preserve">Herav overgangs-ordningen
for kommuner som
slår seg sammen
2019 </t>
  </si>
  <si>
    <t xml:space="preserve">Herav kompensasjon
for endringer i
regelverket for
eiendomsskatt 2019
</t>
  </si>
  <si>
    <t>Justering for NAV
kontak-tsenter</t>
  </si>
  <si>
    <t>Justering for nedskalering
forsøk barnevern
(Røyken/nye
Asker)</t>
  </si>
  <si>
    <t>Justering for overføring av
skatte-oppkreving
til Skatteetaten</t>
  </si>
  <si>
    <t>Justering for psykologer i de
kommunale helse- og
omsorgs-tjenestene</t>
  </si>
  <si>
    <t>Justering for dagaktivitets-tilbud til hjemmeboende
personer med
demens</t>
  </si>
  <si>
    <t>Justering for tilskudd til
habilitering og
rehabilitering</t>
  </si>
  <si>
    <t>Justering for tilskudd til samordning
av lokale rus- og
kriminalitets-forebyggende
tiltak</t>
  </si>
  <si>
    <t>Justering for 
A.C. Møller kompensasjon til Trondheim
kommune
(helårsvirkning)</t>
  </si>
  <si>
    <t>Justering for tidlig innsats i
skolen, økt
lærertetthet
1.-10. trinn</t>
  </si>
  <si>
    <t>Justering for statlig/private
skoler, økning i elevtall</t>
  </si>
  <si>
    <t>Justering for 
gratis kjerntid
barnehage
2-åringer -
helårseffekt 2020
(fra 1.8.2019)</t>
  </si>
  <si>
    <t>Justering for økt
foreldrebetaling
barnehage fra
1.8.2019
helårseffekt 2020</t>
  </si>
  <si>
    <t>Justering for nettogevinst
gjennomføring
av prøver</t>
  </si>
  <si>
    <t>Justering for moderasjons-ordninger
SFO 1.8.2020, innt. grad. 1.-2. trinn</t>
  </si>
  <si>
    <t>Justering for gratis SFO til
barn med
særskilte behov
på 5.-7. trinn</t>
  </si>
  <si>
    <t>Justering for tilskudd til
leirskole-opplæring</t>
  </si>
  <si>
    <t>Justering for myndighet etter
natur-mangfoldsloven
for mindre
verneområder</t>
  </si>
  <si>
    <t>Justering for myndighet etter
forurensnings-loven</t>
  </si>
  <si>
    <t>Justering for etablering og
tilpasning av
bolig</t>
  </si>
  <si>
    <t>Justering for forsøk med
statlig
finansiering av
omsorgs-tjenesten</t>
  </si>
  <si>
    <t>Justering for forvaltning av
landbruks-politiske
tilskudd</t>
  </si>
  <si>
    <t xml:space="preserve">Justering for tilskudd til gang-
og sykkelveier
</t>
  </si>
  <si>
    <t>Justering for helsestasjons- og skolehelse-tjenester</t>
  </si>
  <si>
    <t>Justering for endring i
innbygger-tilskudd
som følge av
grensejustering</t>
  </si>
  <si>
    <t>Justering for frivillig-sentraler</t>
  </si>
  <si>
    <t xml:space="preserve">Samlet
korreksjon i
rammetilskuddet
2019 for
endringer i 2020
</t>
  </si>
  <si>
    <t>Anslag korrigerte
frie inntekter
2019</t>
  </si>
  <si>
    <t>Anslag på
skatteinntekt
2020, ekskl. inntektsutjevning</t>
  </si>
  <si>
    <t>Netto inntektsutjevning
2020</t>
  </si>
  <si>
    <t>Rammetilskudd
2020 - inkl.
INGAR</t>
  </si>
  <si>
    <t xml:space="preserve">Anslag på frie
inntekter 2020
</t>
  </si>
  <si>
    <t>Ufordelt FM-skjønn</t>
  </si>
  <si>
    <t>KMD-skjønn</t>
  </si>
  <si>
    <t>Eiendomsskatt</t>
  </si>
  <si>
    <t>Avrundinger</t>
  </si>
  <si>
    <t>Hele landet</t>
  </si>
  <si>
    <t xml:space="preserve">Korreksjonene på kommunenivå er i hovedsak gjort etter samlet kostnadsnøkkel for hver enkelt korreksjon, men unntak for korreksjon statlig finansiering av omsorgstjenestene, frivilligsentraler, nedskalering av barnevernsforsøket,AC Møller skole, økt læretetthet og helsestasjon, se Grønt Hefte tabell 3-k. Korreksjon for grensejusteringer er antall innbyggere som overføres ved grensejusteringen multiplisert med gjennomsnittlig innbyggertilskudd  i 2019. </t>
  </si>
  <si>
    <t>Sum landet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</si>
</sst>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i/>
      <sz val="11"/>
      <color theme="1"/>
      <name val="Calibri"/>
      <family val="2"/>
      <scheme val="minor"/>
    </font>
  </fonts>
  <fills count="3">
    <fill>
      <patternFill patternType="none"/>
    </fill>
    <fill>
      <patternFill patternType="gray125"/>
    </fill>
    <fill>
      <patternFill patternType="solid">
        <fgColor theme="9" tint="0.59999389629810485"/>
        <bgColor indexed="64"/>
      </patternFill>
    </fill>
  </fills>
  <borders count="3">
    <border>
      <left/>
      <right/>
      <top/>
      <bottom/>
      <diagonal/>
    </border>
    <border>
      <left/>
      <right/>
      <top/>
      <bottom style="thin">
        <color indexed="64"/>
      </bottom>
      <diagonal/>
    </border>
    <border>
      <left/>
      <right/>
      <top style="thin">
        <color indexed="64"/>
      </top>
      <bottom/>
      <diagonal/>
    </border>
  </borders>
  <cellStyleXfs count="1">
    <xf numFmtId="0" fontId="0" fillId="0" borderId="0"/>
  </cellStyleXfs>
  <cellXfs count="19">
    <xf numFmtId="0" fontId="0" fillId="0" borderId="0" xfId="0"/>
    <xf numFmtId="3" fontId="0" fillId="0" borderId="0" xfId="0" applyNumberFormat="1"/>
    <xf numFmtId="0" fontId="0" fillId="0" borderId="0" xfId="0" applyAlignment="1">
      <alignment wrapText="1"/>
    </xf>
    <xf numFmtId="0" fontId="1" fillId="0" borderId="0" xfId="0" applyFont="1"/>
    <xf numFmtId="0" fontId="0" fillId="0" borderId="0" xfId="0" applyFill="1" applyAlignment="1">
      <alignment horizontal="right" wrapText="1"/>
    </xf>
    <xf numFmtId="0" fontId="0" fillId="0" borderId="0" xfId="0" applyFill="1" applyBorder="1" applyAlignment="1">
      <alignment horizontal="right" wrapText="1"/>
    </xf>
    <xf numFmtId="0" fontId="2" fillId="0" borderId="0" xfId="0" applyFont="1" applyFill="1" applyBorder="1" applyAlignment="1">
      <alignment horizontal="right" wrapText="1"/>
    </xf>
    <xf numFmtId="0" fontId="1" fillId="2" borderId="2" xfId="0" applyFont="1" applyFill="1" applyBorder="1" applyAlignment="1">
      <alignment vertical="top" wrapText="1"/>
    </xf>
    <xf numFmtId="0" fontId="0" fillId="2" borderId="1" xfId="0" applyFill="1" applyBorder="1" applyAlignment="1">
      <alignment horizontal="left" wrapText="1"/>
    </xf>
    <xf numFmtId="0" fontId="2" fillId="2" borderId="1" xfId="0" applyFont="1" applyFill="1" applyBorder="1" applyAlignment="1">
      <alignment horizontal="left" wrapText="1"/>
    </xf>
    <xf numFmtId="0" fontId="0" fillId="0" borderId="0" xfId="0" applyFill="1" applyBorder="1" applyAlignment="1">
      <alignment horizontal="left" wrapText="1"/>
    </xf>
    <xf numFmtId="3" fontId="0" fillId="0" borderId="0" xfId="0" applyNumberFormat="1" applyBorder="1"/>
    <xf numFmtId="0" fontId="0" fillId="0" borderId="0" xfId="0" applyBorder="1"/>
    <xf numFmtId="0" fontId="2" fillId="0" borderId="2" xfId="0" applyFont="1" applyFill="1" applyBorder="1" applyAlignment="1">
      <alignment horizontal="right" wrapText="1"/>
    </xf>
    <xf numFmtId="0" fontId="2" fillId="0" borderId="0" xfId="0" applyFont="1"/>
    <xf numFmtId="3" fontId="1" fillId="0" borderId="0" xfId="0" applyNumberFormat="1" applyFont="1"/>
    <xf numFmtId="3" fontId="1" fillId="0" borderId="0" xfId="0" applyNumberFormat="1" applyFont="1" applyBorder="1"/>
    <xf numFmtId="3" fontId="2" fillId="0" borderId="0" xfId="0" applyNumberFormat="1" applyFont="1"/>
    <xf numFmtId="0" fontId="1" fillId="0" borderId="0"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36"/>
  <sheetViews>
    <sheetView tabSelected="1" workbookViewId="0">
      <pane xSplit="1" ySplit="4" topLeftCell="B5" activePane="bottomRight" state="frozen"/>
      <selection pane="topRight" activeCell="B1" sqref="B1"/>
      <selection pane="bottomLeft" activeCell="A5" sqref="A5"/>
      <selection pane="bottomRight" activeCell="A9" sqref="A9"/>
    </sheetView>
  </sheetViews>
  <sheetFormatPr baseColWidth="10" defaultColWidth="9.140625" defaultRowHeight="15" x14ac:dyDescent="0.25"/>
  <cols>
    <col min="1" max="1" width="25.85546875" customWidth="1"/>
    <col min="2" max="2" width="13.7109375" customWidth="1"/>
    <col min="3" max="3" width="17" customWidth="1"/>
    <col min="4" max="4" width="16.5703125" customWidth="1"/>
    <col min="5" max="5" width="17.140625" customWidth="1"/>
    <col min="6" max="6" width="14.42578125" customWidth="1"/>
    <col min="7" max="7" width="15" customWidth="1"/>
    <col min="8" max="8" width="15.42578125" customWidth="1"/>
    <col min="9" max="9" width="15.140625" customWidth="1"/>
    <col min="10" max="10" width="4.42578125" style="12" customWidth="1"/>
    <col min="11" max="11" width="13.42578125" style="12" customWidth="1"/>
    <col min="12" max="12" width="13.7109375" customWidth="1"/>
    <col min="13" max="13" width="14.42578125" customWidth="1"/>
    <col min="14" max="14" width="14.5703125" customWidth="1"/>
    <col min="15" max="15" width="16.28515625" customWidth="1"/>
    <col min="16" max="16" width="14.28515625" customWidth="1"/>
    <col min="17" max="17" width="15.85546875" customWidth="1"/>
    <col min="18" max="18" width="16.85546875" customWidth="1"/>
    <col min="19" max="19" width="14.5703125" customWidth="1"/>
    <col min="20" max="20" width="15.5703125" customWidth="1"/>
    <col min="21" max="21" width="17" customWidth="1"/>
    <col min="22" max="22" width="17.28515625" customWidth="1"/>
    <col min="23" max="23" width="15.28515625" customWidth="1"/>
    <col min="24" max="24" width="16.42578125" customWidth="1"/>
    <col min="25" max="25" width="15.5703125" customWidth="1"/>
    <col min="26" max="26" width="14.140625" customWidth="1"/>
    <col min="27" max="27" width="16.7109375" customWidth="1"/>
    <col min="28" max="28" width="15.7109375" customWidth="1"/>
    <col min="29" max="29" width="14.85546875" customWidth="1"/>
    <col min="30" max="30" width="15.7109375" customWidth="1"/>
    <col min="31" max="31" width="16.140625" customWidth="1"/>
    <col min="32" max="32" width="17.85546875" customWidth="1"/>
    <col min="33" max="33" width="17.140625" customWidth="1"/>
    <col min="34" max="34" width="14.85546875" customWidth="1"/>
    <col min="35" max="35" width="13.85546875" customWidth="1"/>
    <col min="36" max="36" width="17.28515625" style="12" customWidth="1"/>
    <col min="37" max="37" width="4.42578125" style="12" customWidth="1"/>
    <col min="38" max="38" width="15.42578125" customWidth="1"/>
    <col min="39" max="39" width="16.42578125" customWidth="1"/>
    <col min="40" max="40" width="17.5703125" customWidth="1"/>
    <col min="41" max="41" width="18.42578125" customWidth="1"/>
    <col min="42" max="42" width="14.85546875" customWidth="1"/>
  </cols>
  <sheetData>
    <row r="1" spans="1:42" x14ac:dyDescent="0.25">
      <c r="A1" s="3" t="s">
        <v>25</v>
      </c>
      <c r="J1" s="18" t="s">
        <v>70</v>
      </c>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row>
    <row r="3" spans="1:42" s="2" customFormat="1" ht="109.5" customHeight="1" x14ac:dyDescent="0.25">
      <c r="A3" s="7" t="s">
        <v>0</v>
      </c>
      <c r="B3" s="7" t="s">
        <v>1</v>
      </c>
      <c r="C3" s="7" t="s">
        <v>27</v>
      </c>
      <c r="D3" s="7" t="s">
        <v>28</v>
      </c>
      <c r="E3" s="7" t="s">
        <v>30</v>
      </c>
      <c r="F3" s="7" t="s">
        <v>31</v>
      </c>
      <c r="G3" s="7" t="s">
        <v>33</v>
      </c>
      <c r="H3" s="7" t="s">
        <v>32</v>
      </c>
      <c r="I3" s="7" t="s">
        <v>29</v>
      </c>
      <c r="J3" s="7"/>
      <c r="K3" s="7" t="s">
        <v>34</v>
      </c>
      <c r="L3" s="7" t="s">
        <v>35</v>
      </c>
      <c r="M3" s="7" t="s">
        <v>36</v>
      </c>
      <c r="N3" s="7" t="s">
        <v>37</v>
      </c>
      <c r="O3" s="7" t="s">
        <v>38</v>
      </c>
      <c r="P3" s="7" t="s">
        <v>39</v>
      </c>
      <c r="Q3" s="7" t="s">
        <v>40</v>
      </c>
      <c r="R3" s="7" t="s">
        <v>41</v>
      </c>
      <c r="S3" s="7" t="s">
        <v>42</v>
      </c>
      <c r="T3" s="7" t="s">
        <v>43</v>
      </c>
      <c r="U3" s="7" t="s">
        <v>44</v>
      </c>
      <c r="V3" s="7" t="s">
        <v>45</v>
      </c>
      <c r="W3" s="7" t="s">
        <v>46</v>
      </c>
      <c r="X3" s="7" t="s">
        <v>47</v>
      </c>
      <c r="Y3" s="7" t="s">
        <v>48</v>
      </c>
      <c r="Z3" s="7" t="s">
        <v>49</v>
      </c>
      <c r="AA3" s="7" t="s">
        <v>50</v>
      </c>
      <c r="AB3" s="7" t="s">
        <v>51</v>
      </c>
      <c r="AC3" s="7" t="s">
        <v>52</v>
      </c>
      <c r="AD3" s="7" t="s">
        <v>53</v>
      </c>
      <c r="AE3" s="7" t="s">
        <v>54</v>
      </c>
      <c r="AF3" s="7" t="s">
        <v>55</v>
      </c>
      <c r="AG3" s="7" t="s">
        <v>56</v>
      </c>
      <c r="AH3" s="7" t="s">
        <v>57</v>
      </c>
      <c r="AI3" s="7" t="s">
        <v>58</v>
      </c>
      <c r="AJ3" s="7" t="s">
        <v>59</v>
      </c>
      <c r="AK3" s="7"/>
      <c r="AL3" s="7" t="s">
        <v>60</v>
      </c>
      <c r="AM3" s="7" t="s">
        <v>61</v>
      </c>
      <c r="AN3" s="7" t="s">
        <v>62</v>
      </c>
      <c r="AO3" s="7" t="s">
        <v>63</v>
      </c>
      <c r="AP3" s="7" t="s">
        <v>64</v>
      </c>
    </row>
    <row r="4" spans="1:42" s="10" customFormat="1" ht="18.75" customHeight="1" x14ac:dyDescent="0.25">
      <c r="A4" s="8"/>
      <c r="B4" s="9" t="s">
        <v>26</v>
      </c>
      <c r="C4" s="9" t="s">
        <v>26</v>
      </c>
      <c r="D4" s="9" t="s">
        <v>26</v>
      </c>
      <c r="E4" s="9" t="s">
        <v>26</v>
      </c>
      <c r="F4" s="9" t="s">
        <v>26</v>
      </c>
      <c r="G4" s="9" t="s">
        <v>26</v>
      </c>
      <c r="H4" s="9" t="s">
        <v>26</v>
      </c>
      <c r="I4" s="9" t="s">
        <v>26</v>
      </c>
      <c r="J4" s="9"/>
      <c r="K4" s="9" t="s">
        <v>26</v>
      </c>
      <c r="L4" s="9" t="s">
        <v>26</v>
      </c>
      <c r="M4" s="9" t="s">
        <v>26</v>
      </c>
      <c r="N4" s="9" t="s">
        <v>26</v>
      </c>
      <c r="O4" s="9" t="s">
        <v>26</v>
      </c>
      <c r="P4" s="9" t="s">
        <v>26</v>
      </c>
      <c r="Q4" s="9" t="s">
        <v>26</v>
      </c>
      <c r="R4" s="9" t="s">
        <v>26</v>
      </c>
      <c r="S4" s="9" t="s">
        <v>26</v>
      </c>
      <c r="T4" s="9" t="s">
        <v>26</v>
      </c>
      <c r="U4" s="9" t="s">
        <v>26</v>
      </c>
      <c r="V4" s="9" t="s">
        <v>26</v>
      </c>
      <c r="W4" s="9" t="s">
        <v>26</v>
      </c>
      <c r="X4" s="9" t="s">
        <v>26</v>
      </c>
      <c r="Y4" s="9" t="s">
        <v>26</v>
      </c>
      <c r="Z4" s="9" t="s">
        <v>26</v>
      </c>
      <c r="AA4" s="9" t="s">
        <v>26</v>
      </c>
      <c r="AB4" s="9" t="s">
        <v>26</v>
      </c>
      <c r="AC4" s="9" t="s">
        <v>26</v>
      </c>
      <c r="AD4" s="9" t="s">
        <v>26</v>
      </c>
      <c r="AE4" s="9" t="s">
        <v>26</v>
      </c>
      <c r="AF4" s="9" t="s">
        <v>26</v>
      </c>
      <c r="AG4" s="9" t="s">
        <v>26</v>
      </c>
      <c r="AH4" s="9" t="s">
        <v>26</v>
      </c>
      <c r="AI4" s="9" t="s">
        <v>26</v>
      </c>
      <c r="AJ4" s="9" t="s">
        <v>26</v>
      </c>
      <c r="AK4" s="9"/>
      <c r="AL4" s="9" t="s">
        <v>26</v>
      </c>
      <c r="AM4" s="9" t="s">
        <v>26</v>
      </c>
      <c r="AN4" s="9" t="s">
        <v>26</v>
      </c>
      <c r="AO4" s="9" t="s">
        <v>26</v>
      </c>
      <c r="AP4" s="9" t="s">
        <v>26</v>
      </c>
    </row>
    <row r="5" spans="1:42" s="4" customFormat="1" x14ac:dyDescent="0.25">
      <c r="A5" s="5"/>
      <c r="B5" s="6"/>
      <c r="C5" s="6"/>
      <c r="D5" s="6"/>
      <c r="E5" s="6"/>
      <c r="F5" s="6"/>
      <c r="G5" s="6"/>
      <c r="H5" s="6"/>
      <c r="I5" s="6"/>
      <c r="J5" s="13"/>
      <c r="K5" s="6"/>
      <c r="L5" s="6"/>
      <c r="M5" s="6"/>
      <c r="N5" s="6"/>
      <c r="O5" s="6"/>
      <c r="P5" s="6"/>
      <c r="Q5" s="6"/>
      <c r="R5" s="6"/>
      <c r="S5" s="6"/>
      <c r="T5" s="6"/>
      <c r="U5" s="6"/>
      <c r="V5" s="6"/>
      <c r="W5" s="6"/>
      <c r="X5" s="6"/>
      <c r="Y5" s="6"/>
      <c r="Z5" s="6"/>
      <c r="AA5" s="6"/>
      <c r="AB5" s="6"/>
      <c r="AC5" s="6"/>
      <c r="AD5" s="6"/>
      <c r="AE5" s="6"/>
      <c r="AF5" s="6"/>
      <c r="AG5" s="6"/>
      <c r="AH5" s="6"/>
      <c r="AI5" s="6"/>
      <c r="AJ5" s="13"/>
      <c r="AK5" s="6"/>
      <c r="AL5" s="6"/>
      <c r="AM5" s="6"/>
      <c r="AN5" s="6"/>
      <c r="AO5" s="6"/>
      <c r="AP5" s="6"/>
    </row>
    <row r="6" spans="1:42" x14ac:dyDescent="0.25">
      <c r="A6" t="s">
        <v>2</v>
      </c>
      <c r="B6" s="1">
        <v>14830</v>
      </c>
      <c r="C6" s="1">
        <v>432577.07144590002</v>
      </c>
      <c r="D6" s="1">
        <v>16989.348522569999</v>
      </c>
      <c r="E6" s="1">
        <v>373688</v>
      </c>
      <c r="F6" s="1">
        <v>0</v>
      </c>
      <c r="G6" s="1">
        <v>0</v>
      </c>
      <c r="H6" s="1">
        <v>0</v>
      </c>
      <c r="I6" s="1">
        <v>823254.41996847</v>
      </c>
      <c r="J6" s="11"/>
      <c r="K6" s="11">
        <v>-20.471516699999999</v>
      </c>
      <c r="L6" s="1">
        <v>0</v>
      </c>
      <c r="M6" s="1">
        <v>-1759.03069228</v>
      </c>
      <c r="N6" s="1">
        <v>577.60972574000004</v>
      </c>
      <c r="O6" s="1">
        <v>1007.66073657</v>
      </c>
      <c r="P6" s="1">
        <v>237.48535405999999</v>
      </c>
      <c r="Q6" s="1">
        <v>17.305383039999999</v>
      </c>
      <c r="R6" s="1">
        <v>0</v>
      </c>
      <c r="S6" s="1">
        <v>3008.4393792400001</v>
      </c>
      <c r="T6" s="1">
        <v>-467.14965438000002</v>
      </c>
      <c r="U6" s="1">
        <v>157.73255775999999</v>
      </c>
      <c r="V6" s="1">
        <v>-226.27301936999999</v>
      </c>
      <c r="W6" s="1">
        <v>-3.5207406400000001</v>
      </c>
      <c r="X6" s="1">
        <v>158.86955154</v>
      </c>
      <c r="Y6" s="1">
        <v>57.325312580000002</v>
      </c>
      <c r="Z6" s="1">
        <v>153.04386559</v>
      </c>
      <c r="AA6" s="1">
        <v>6.8219626699999996</v>
      </c>
      <c r="AB6" s="1">
        <v>4.6408483699999996</v>
      </c>
      <c r="AC6" s="1">
        <v>1355.3134705299999</v>
      </c>
      <c r="AD6" s="1">
        <v>0</v>
      </c>
      <c r="AE6" s="1">
        <v>28.38825804</v>
      </c>
      <c r="AF6" s="1">
        <v>132.68210819000001</v>
      </c>
      <c r="AG6" s="1">
        <v>-32.587200760000002</v>
      </c>
      <c r="AH6" s="1">
        <v>0</v>
      </c>
      <c r="AI6" s="1">
        <v>-10.66098568</v>
      </c>
      <c r="AJ6" s="11">
        <v>4383.6247040999997</v>
      </c>
      <c r="AK6" s="11"/>
      <c r="AL6" s="1">
        <v>827638.04467255995</v>
      </c>
      <c r="AM6" s="1">
        <v>441710.41122021002</v>
      </c>
      <c r="AN6" s="1">
        <v>17310.348661</v>
      </c>
      <c r="AO6" s="1">
        <v>386906</v>
      </c>
      <c r="AP6" s="1">
        <v>845926.75988121005</v>
      </c>
    </row>
    <row r="7" spans="1:42" x14ac:dyDescent="0.25">
      <c r="A7" t="s">
        <v>3</v>
      </c>
      <c r="B7" s="1">
        <v>142109</v>
      </c>
      <c r="C7" s="1">
        <v>5387605.9033474997</v>
      </c>
      <c r="D7" s="1">
        <v>-582651.44781719998</v>
      </c>
      <c r="E7" s="1">
        <v>3283570.5469999998</v>
      </c>
      <c r="F7" s="1">
        <v>0</v>
      </c>
      <c r="G7" s="1">
        <v>52.546999999999997</v>
      </c>
      <c r="H7" s="1">
        <v>9424.7338120000004</v>
      </c>
      <c r="I7" s="1">
        <v>8088525.0025303001</v>
      </c>
      <c r="J7" s="11"/>
      <c r="K7" s="11">
        <v>-185.17321064000001</v>
      </c>
      <c r="L7" s="1">
        <v>0</v>
      </c>
      <c r="M7" s="1">
        <v>-15911.14941011</v>
      </c>
      <c r="N7" s="1">
        <v>5224.7153431400002</v>
      </c>
      <c r="O7" s="1">
        <v>9114.7019803099993</v>
      </c>
      <c r="P7" s="1">
        <v>2148.1518018900001</v>
      </c>
      <c r="Q7" s="1">
        <v>156.53424143999999</v>
      </c>
      <c r="R7" s="1">
        <v>0</v>
      </c>
      <c r="S7" s="1">
        <v>42167.772065960002</v>
      </c>
      <c r="T7" s="1">
        <v>-4225.5589856300003</v>
      </c>
      <c r="U7" s="1">
        <v>1426.7552603399999</v>
      </c>
      <c r="V7" s="1">
        <v>-2046.7316656200001</v>
      </c>
      <c r="W7" s="1">
        <v>-31.846533749999999</v>
      </c>
      <c r="X7" s="1">
        <v>1437.0398323899999</v>
      </c>
      <c r="Y7" s="1">
        <v>518.53081214999997</v>
      </c>
      <c r="Z7" s="1">
        <v>1384.3441290599999</v>
      </c>
      <c r="AA7" s="1">
        <v>61.707432310000002</v>
      </c>
      <c r="AB7" s="1">
        <v>41.978364630000002</v>
      </c>
      <c r="AC7" s="1">
        <v>12259.36262611</v>
      </c>
      <c r="AD7" s="1">
        <v>0</v>
      </c>
      <c r="AE7" s="1">
        <v>256.78336208000002</v>
      </c>
      <c r="AF7" s="1">
        <v>1200.16373602</v>
      </c>
      <c r="AG7" s="1">
        <v>-36.79730438</v>
      </c>
      <c r="AH7" s="1">
        <v>1853.25</v>
      </c>
      <c r="AI7" s="1">
        <v>220.1550948</v>
      </c>
      <c r="AJ7" s="11">
        <v>57034.688972490003</v>
      </c>
      <c r="AK7" s="11"/>
      <c r="AL7" s="1">
        <v>8145559.6915028002</v>
      </c>
      <c r="AM7" s="1">
        <v>5501564.0089229997</v>
      </c>
      <c r="AN7" s="1">
        <v>-595437.984941</v>
      </c>
      <c r="AO7" s="1">
        <v>3392647</v>
      </c>
      <c r="AP7" s="1">
        <v>8298773.0239819996</v>
      </c>
    </row>
    <row r="8" spans="1:42" x14ac:dyDescent="0.25">
      <c r="A8" t="s">
        <v>4</v>
      </c>
      <c r="B8" s="1">
        <v>37250</v>
      </c>
      <c r="C8" s="1">
        <v>1120815.8076438999</v>
      </c>
      <c r="D8" s="1">
        <v>22112.725749559999</v>
      </c>
      <c r="E8" s="1">
        <v>903857</v>
      </c>
      <c r="F8" s="1">
        <v>0</v>
      </c>
      <c r="G8" s="1">
        <v>0</v>
      </c>
      <c r="H8" s="1">
        <v>0</v>
      </c>
      <c r="I8" s="1">
        <v>2046785.5333934999</v>
      </c>
      <c r="J8" s="11"/>
      <c r="K8" s="11">
        <v>-50.173600999999998</v>
      </c>
      <c r="L8" s="1">
        <v>0</v>
      </c>
      <c r="M8" s="1">
        <v>-4311.2049479400002</v>
      </c>
      <c r="N8" s="1">
        <v>1415.6625683300001</v>
      </c>
      <c r="O8" s="1">
        <v>2469.6737654600001</v>
      </c>
      <c r="P8" s="1">
        <v>582.05239850999999</v>
      </c>
      <c r="Q8" s="1">
        <v>42.41373007</v>
      </c>
      <c r="R8" s="1">
        <v>0</v>
      </c>
      <c r="S8" s="1">
        <v>12453.013579050001</v>
      </c>
      <c r="T8" s="1">
        <v>-1144.9361914199999</v>
      </c>
      <c r="U8" s="1">
        <v>386.58642309999999</v>
      </c>
      <c r="V8" s="1">
        <v>-554.57210893000001</v>
      </c>
      <c r="W8" s="1">
        <v>-8.6289764699999996</v>
      </c>
      <c r="X8" s="1">
        <v>389.37307896999999</v>
      </c>
      <c r="Y8" s="1">
        <v>140.49849859</v>
      </c>
      <c r="Z8" s="1">
        <v>375.09491646999999</v>
      </c>
      <c r="AA8" s="1">
        <v>16.71993522</v>
      </c>
      <c r="AB8" s="1">
        <v>11.374246360000001</v>
      </c>
      <c r="AC8" s="1">
        <v>3321.7351839299999</v>
      </c>
      <c r="AD8" s="1">
        <v>0</v>
      </c>
      <c r="AE8" s="1">
        <v>69.576727149999996</v>
      </c>
      <c r="AF8" s="1">
        <v>325.19032432</v>
      </c>
      <c r="AG8" s="1">
        <v>-5.87063164</v>
      </c>
      <c r="AH8" s="1">
        <v>0</v>
      </c>
      <c r="AI8" s="1">
        <v>-10.66098568</v>
      </c>
      <c r="AJ8" s="11">
        <v>15912.917932460001</v>
      </c>
      <c r="AK8" s="11"/>
      <c r="AL8" s="1">
        <v>2062698.4513258999</v>
      </c>
      <c r="AM8" s="1">
        <v>1144523.1924135999</v>
      </c>
      <c r="AN8" s="1">
        <v>22459.25908951</v>
      </c>
      <c r="AO8" s="1">
        <v>930794</v>
      </c>
      <c r="AP8" s="1">
        <v>2097776.4515030999</v>
      </c>
    </row>
    <row r="9" spans="1:42" x14ac:dyDescent="0.25">
      <c r="A9" t="s">
        <v>5</v>
      </c>
      <c r="B9" s="1">
        <v>78276</v>
      </c>
      <c r="C9" s="1">
        <v>2481644.7399233999</v>
      </c>
      <c r="D9" s="1">
        <v>-29371.203249229999</v>
      </c>
      <c r="E9" s="1">
        <v>1875467.7520000001</v>
      </c>
      <c r="F9" s="1">
        <v>8257</v>
      </c>
      <c r="G9" s="1">
        <v>19.751999999999999</v>
      </c>
      <c r="H9" s="1">
        <v>6176.6259479999999</v>
      </c>
      <c r="I9" s="1">
        <v>4327741.2886741003</v>
      </c>
      <c r="J9" s="11"/>
      <c r="K9" s="11">
        <v>-104.93898701000001</v>
      </c>
      <c r="L9" s="1">
        <v>0</v>
      </c>
      <c r="M9" s="1">
        <v>-9016.9625264799997</v>
      </c>
      <c r="N9" s="1">
        <v>2960.8836700799998</v>
      </c>
      <c r="O9" s="1">
        <v>5165.36700638</v>
      </c>
      <c r="P9" s="1">
        <v>1217.37303821</v>
      </c>
      <c r="Q9" s="1">
        <v>88.709077690000001</v>
      </c>
      <c r="R9" s="1">
        <v>0</v>
      </c>
      <c r="S9" s="1">
        <v>13030.20368574</v>
      </c>
      <c r="T9" s="1">
        <v>-2394.6545937599999</v>
      </c>
      <c r="U9" s="1">
        <v>808.55244240000002</v>
      </c>
      <c r="V9" s="1">
        <v>-1159.8975193399999</v>
      </c>
      <c r="W9" s="1">
        <v>-18.047659159999998</v>
      </c>
      <c r="X9" s="1">
        <v>814.38078316999997</v>
      </c>
      <c r="Y9" s="1">
        <v>293.85513149000002</v>
      </c>
      <c r="Z9" s="1">
        <v>784.51775001999999</v>
      </c>
      <c r="AA9" s="1">
        <v>34.970044610000002</v>
      </c>
      <c r="AB9" s="1">
        <v>23.789440419999998</v>
      </c>
      <c r="AC9" s="1">
        <v>6947.4687559599997</v>
      </c>
      <c r="AD9" s="1">
        <v>0</v>
      </c>
      <c r="AE9" s="1">
        <v>145.52097359999999</v>
      </c>
      <c r="AF9" s="1">
        <v>680.14139986999999</v>
      </c>
      <c r="AG9" s="1">
        <v>104.67274857</v>
      </c>
      <c r="AH9" s="1">
        <v>-4027.73</v>
      </c>
      <c r="AI9" s="1">
        <v>-10.66098568</v>
      </c>
      <c r="AJ9" s="11">
        <v>16367.51367678</v>
      </c>
      <c r="AK9" s="11"/>
      <c r="AL9" s="1">
        <v>4344108.8023509001</v>
      </c>
      <c r="AM9" s="1">
        <v>2533725.4139136998</v>
      </c>
      <c r="AN9" s="1">
        <v>-30000.633311649999</v>
      </c>
      <c r="AO9" s="1">
        <v>1924130</v>
      </c>
      <c r="AP9" s="1">
        <v>4427854.7806019997</v>
      </c>
    </row>
    <row r="10" spans="1:42" x14ac:dyDescent="0.25">
      <c r="A10" t="s">
        <v>6</v>
      </c>
      <c r="B10" s="1">
        <v>3305</v>
      </c>
      <c r="C10" s="1">
        <v>86289.841570320001</v>
      </c>
      <c r="D10" s="1">
        <v>12625.04003908</v>
      </c>
      <c r="E10" s="1">
        <v>117489.072</v>
      </c>
      <c r="F10" s="1">
        <v>0</v>
      </c>
      <c r="G10" s="1">
        <v>89.072000000000003</v>
      </c>
      <c r="H10" s="1">
        <v>0</v>
      </c>
      <c r="I10" s="1">
        <v>216403.95360939001</v>
      </c>
      <c r="J10" s="11"/>
      <c r="K10" s="11">
        <v>-5.2305021600000003</v>
      </c>
      <c r="L10" s="1">
        <v>0</v>
      </c>
      <c r="M10" s="1">
        <v>-449.43488910000002</v>
      </c>
      <c r="N10" s="1">
        <v>147.58012135999999</v>
      </c>
      <c r="O10" s="1">
        <v>257.45877737000001</v>
      </c>
      <c r="P10" s="1">
        <v>60.677851859999997</v>
      </c>
      <c r="Q10" s="1">
        <v>4.4215504299999999</v>
      </c>
      <c r="R10" s="1">
        <v>0</v>
      </c>
      <c r="S10" s="1">
        <v>596.57322986999998</v>
      </c>
      <c r="T10" s="1">
        <v>-119.35741317</v>
      </c>
      <c r="U10" s="1">
        <v>40.30089692</v>
      </c>
      <c r="V10" s="1">
        <v>-57.813084109999998</v>
      </c>
      <c r="W10" s="1">
        <v>-0.89955432999999996</v>
      </c>
      <c r="X10" s="1">
        <v>40.591400470000004</v>
      </c>
      <c r="Y10" s="1">
        <v>14.64670038</v>
      </c>
      <c r="Z10" s="1">
        <v>39.102929279999998</v>
      </c>
      <c r="AA10" s="1">
        <v>1.7430213400000001</v>
      </c>
      <c r="AB10" s="1">
        <v>1.18574348</v>
      </c>
      <c r="AC10" s="1">
        <v>346.28455432999999</v>
      </c>
      <c r="AD10" s="1">
        <v>0</v>
      </c>
      <c r="AE10" s="1">
        <v>7.2532410399999998</v>
      </c>
      <c r="AF10" s="1">
        <v>33.900470779999999</v>
      </c>
      <c r="AG10" s="1">
        <v>-8.50715106</v>
      </c>
      <c r="AH10" s="1">
        <v>0</v>
      </c>
      <c r="AI10" s="1">
        <v>-10.66098568</v>
      </c>
      <c r="AJ10" s="11">
        <v>939.81690928</v>
      </c>
      <c r="AK10" s="11"/>
      <c r="AL10" s="1">
        <v>217343.77051867999</v>
      </c>
      <c r="AM10" s="1">
        <v>88106.756144309998</v>
      </c>
      <c r="AN10" s="1">
        <v>12883.45526257</v>
      </c>
      <c r="AO10" s="1">
        <v>121086</v>
      </c>
      <c r="AP10" s="1">
        <v>222076.21140688</v>
      </c>
    </row>
    <row r="11" spans="1:42" x14ac:dyDescent="0.25">
      <c r="A11" t="s">
        <v>7</v>
      </c>
      <c r="B11" s="1">
        <v>3213</v>
      </c>
      <c r="C11" s="1">
        <v>80680.782114589994</v>
      </c>
      <c r="D11" s="1">
        <v>15320.292259739999</v>
      </c>
      <c r="E11" s="1">
        <v>103812</v>
      </c>
      <c r="F11" s="1">
        <v>0</v>
      </c>
      <c r="G11" s="1">
        <v>0</v>
      </c>
      <c r="H11" s="1">
        <v>0</v>
      </c>
      <c r="I11" s="1">
        <v>199813.07437433</v>
      </c>
      <c r="J11" s="11"/>
      <c r="K11" s="11">
        <v>-4.8882831500000004</v>
      </c>
      <c r="L11" s="1">
        <v>0</v>
      </c>
      <c r="M11" s="1">
        <v>-420.02945918</v>
      </c>
      <c r="N11" s="1">
        <v>137.92431353000001</v>
      </c>
      <c r="O11" s="1">
        <v>240.61387676999999</v>
      </c>
      <c r="P11" s="1">
        <v>56.707847829999999</v>
      </c>
      <c r="Q11" s="1">
        <v>4.1322591500000003</v>
      </c>
      <c r="R11" s="1">
        <v>0</v>
      </c>
      <c r="S11" s="1">
        <v>569.97381183000005</v>
      </c>
      <c r="T11" s="1">
        <v>-111.54814838999999</v>
      </c>
      <c r="U11" s="1">
        <v>37.66410741</v>
      </c>
      <c r="V11" s="1">
        <v>-54.030514859999997</v>
      </c>
      <c r="W11" s="1">
        <v>-0.84069868000000003</v>
      </c>
      <c r="X11" s="1">
        <v>37.93560403</v>
      </c>
      <c r="Y11" s="1">
        <v>13.68840245</v>
      </c>
      <c r="Z11" s="1">
        <v>36.544519870000002</v>
      </c>
      <c r="AA11" s="1">
        <v>1.6289796999999999</v>
      </c>
      <c r="AB11" s="1">
        <v>1.1081631700000001</v>
      </c>
      <c r="AC11" s="1">
        <v>323.62799952</v>
      </c>
      <c r="AD11" s="1">
        <v>0</v>
      </c>
      <c r="AE11" s="1">
        <v>6.7786791500000003</v>
      </c>
      <c r="AF11" s="1">
        <v>31.682445560000001</v>
      </c>
      <c r="AG11" s="1">
        <v>-2.8974642099999999</v>
      </c>
      <c r="AH11" s="1">
        <v>0</v>
      </c>
      <c r="AI11" s="1">
        <v>-6.8251471600000002</v>
      </c>
      <c r="AJ11" s="11">
        <v>898.95129435000001</v>
      </c>
      <c r="AK11" s="11"/>
      <c r="AL11" s="1">
        <v>200712.02566866999</v>
      </c>
      <c r="AM11" s="1">
        <v>82359.781590049999</v>
      </c>
      <c r="AN11" s="1">
        <v>15654.485515390001</v>
      </c>
      <c r="AO11" s="1">
        <v>108608</v>
      </c>
      <c r="AP11" s="1">
        <v>206622.26710544</v>
      </c>
    </row>
    <row r="12" spans="1:42" x14ac:dyDescent="0.25">
      <c r="A12" t="s">
        <v>8</v>
      </c>
      <c r="B12" s="1">
        <v>2807</v>
      </c>
      <c r="C12" s="1">
        <v>73651.0542154</v>
      </c>
      <c r="D12" s="1">
        <v>10377.42691086</v>
      </c>
      <c r="E12" s="1">
        <v>92951.763999999996</v>
      </c>
      <c r="F12" s="1">
        <v>0</v>
      </c>
      <c r="G12" s="1">
        <v>46.764000000000003</v>
      </c>
      <c r="H12" s="1">
        <v>0</v>
      </c>
      <c r="I12" s="1">
        <v>176980.24512625</v>
      </c>
      <c r="J12" s="11"/>
      <c r="K12" s="11">
        <v>-4.2329078300000003</v>
      </c>
      <c r="L12" s="1">
        <v>0</v>
      </c>
      <c r="M12" s="1">
        <v>-363.71583473999999</v>
      </c>
      <c r="N12" s="1">
        <v>119.43271057</v>
      </c>
      <c r="O12" s="1">
        <v>208.35461685999999</v>
      </c>
      <c r="P12" s="1">
        <v>49.104989570000001</v>
      </c>
      <c r="Q12" s="1">
        <v>3.5782444600000001</v>
      </c>
      <c r="R12" s="1">
        <v>0</v>
      </c>
      <c r="S12" s="1">
        <v>584.48302619000003</v>
      </c>
      <c r="T12" s="1">
        <v>-96.592815139999999</v>
      </c>
      <c r="U12" s="1">
        <v>32.614455880000001</v>
      </c>
      <c r="V12" s="1">
        <v>-46.786608370000003</v>
      </c>
      <c r="W12" s="1">
        <v>-0.72798565999999998</v>
      </c>
      <c r="X12" s="1">
        <v>32.849552770000003</v>
      </c>
      <c r="Y12" s="1">
        <v>11.85318938</v>
      </c>
      <c r="Z12" s="1">
        <v>31.64497218</v>
      </c>
      <c r="AA12" s="1">
        <v>1.4105813300000001</v>
      </c>
      <c r="AB12" s="1">
        <v>0.95959101000000002</v>
      </c>
      <c r="AC12" s="1">
        <v>280.23898186000002</v>
      </c>
      <c r="AD12" s="1">
        <v>0</v>
      </c>
      <c r="AE12" s="1">
        <v>5.8698572000000002</v>
      </c>
      <c r="AF12" s="1">
        <v>27.43475935</v>
      </c>
      <c r="AG12" s="1">
        <v>-12.116162729999999</v>
      </c>
      <c r="AH12" s="1">
        <v>0</v>
      </c>
      <c r="AI12" s="1">
        <v>0</v>
      </c>
      <c r="AJ12" s="11">
        <v>865.65721413000006</v>
      </c>
      <c r="AK12" s="11"/>
      <c r="AL12" s="1">
        <v>177845.90234038999</v>
      </c>
      <c r="AM12" s="1">
        <v>75208.904002559997</v>
      </c>
      <c r="AN12" s="1">
        <v>10582.93006119</v>
      </c>
      <c r="AO12" s="1">
        <v>93566</v>
      </c>
      <c r="AP12" s="1">
        <v>179357.83406374999</v>
      </c>
    </row>
    <row r="13" spans="1:42" x14ac:dyDescent="0.25">
      <c r="A13" t="s">
        <v>9</v>
      </c>
      <c r="B13" s="1">
        <v>18814</v>
      </c>
      <c r="C13" s="1">
        <v>491291.80603446002</v>
      </c>
      <c r="D13" s="1">
        <v>71793.730903860007</v>
      </c>
      <c r="E13" s="1">
        <v>462683</v>
      </c>
      <c r="F13" s="1">
        <v>0</v>
      </c>
      <c r="G13" s="1">
        <v>0</v>
      </c>
      <c r="H13" s="1">
        <v>0</v>
      </c>
      <c r="I13" s="1">
        <v>1025768.5369383</v>
      </c>
      <c r="J13" s="11"/>
      <c r="K13" s="11">
        <v>-26.073473790000001</v>
      </c>
      <c r="L13" s="1">
        <v>0</v>
      </c>
      <c r="M13" s="1">
        <v>-2240.3831290500002</v>
      </c>
      <c r="N13" s="1">
        <v>735.67055447999996</v>
      </c>
      <c r="O13" s="1">
        <v>1283.4034812100001</v>
      </c>
      <c r="P13" s="1">
        <v>302.47236900000001</v>
      </c>
      <c r="Q13" s="1">
        <v>22.040939000000002</v>
      </c>
      <c r="R13" s="1">
        <v>0</v>
      </c>
      <c r="S13" s="1">
        <v>3404.15227934</v>
      </c>
      <c r="T13" s="1">
        <v>-594.98348096999996</v>
      </c>
      <c r="U13" s="1">
        <v>200.89550617</v>
      </c>
      <c r="V13" s="1">
        <v>-288.19181916000002</v>
      </c>
      <c r="W13" s="1">
        <v>-4.4841786800000003</v>
      </c>
      <c r="X13" s="1">
        <v>202.34363422000001</v>
      </c>
      <c r="Y13" s="1">
        <v>73.012178660000004</v>
      </c>
      <c r="Z13" s="1">
        <v>194.92377021999999</v>
      </c>
      <c r="AA13" s="1">
        <v>8.6887682799999997</v>
      </c>
      <c r="AB13" s="1">
        <v>5.91079987</v>
      </c>
      <c r="AC13" s="1">
        <v>1726.1901382799999</v>
      </c>
      <c r="AD13" s="1">
        <v>0</v>
      </c>
      <c r="AE13" s="1">
        <v>36.156602980000002</v>
      </c>
      <c r="AF13" s="1">
        <v>168.99009097000001</v>
      </c>
      <c r="AG13" s="1">
        <v>-8.9827519599999999</v>
      </c>
      <c r="AH13" s="1">
        <v>0</v>
      </c>
      <c r="AI13" s="1">
        <v>-10.66098568</v>
      </c>
      <c r="AJ13" s="11">
        <v>5191.0912934099997</v>
      </c>
      <c r="AK13" s="11"/>
      <c r="AL13" s="1">
        <v>1030959.6282317</v>
      </c>
      <c r="AM13" s="1">
        <v>501683.56157576002</v>
      </c>
      <c r="AN13" s="1">
        <v>73218.411330279996</v>
      </c>
      <c r="AO13" s="1">
        <v>479841</v>
      </c>
      <c r="AP13" s="1">
        <v>1054742.972906</v>
      </c>
    </row>
    <row r="14" spans="1:42" x14ac:dyDescent="0.25">
      <c r="A14" t="s">
        <v>10</v>
      </c>
      <c r="B14" s="1">
        <v>19354</v>
      </c>
      <c r="C14" s="1">
        <v>566731.53540942003</v>
      </c>
      <c r="D14" s="1">
        <v>20855.875501760001</v>
      </c>
      <c r="E14" s="1">
        <v>462417</v>
      </c>
      <c r="F14" s="1">
        <v>0</v>
      </c>
      <c r="G14" s="1">
        <v>0</v>
      </c>
      <c r="H14" s="1">
        <v>0</v>
      </c>
      <c r="I14" s="1">
        <v>1050004.4109112001</v>
      </c>
      <c r="J14" s="11"/>
      <c r="K14" s="11">
        <v>-26.077892080000002</v>
      </c>
      <c r="L14" s="1">
        <v>0</v>
      </c>
      <c r="M14" s="1">
        <v>-2240.76277398</v>
      </c>
      <c r="N14" s="1">
        <v>735.79521779000004</v>
      </c>
      <c r="O14" s="1">
        <v>1283.62096081</v>
      </c>
      <c r="P14" s="1">
        <v>302.52362455999997</v>
      </c>
      <c r="Q14" s="1">
        <v>22.044673960000001</v>
      </c>
      <c r="R14" s="1">
        <v>0</v>
      </c>
      <c r="S14" s="1">
        <v>3416.9854510199998</v>
      </c>
      <c r="T14" s="1">
        <v>-595.08430410999995</v>
      </c>
      <c r="U14" s="1">
        <v>200.92954899</v>
      </c>
      <c r="V14" s="1">
        <v>-288.24065480000002</v>
      </c>
      <c r="W14" s="1">
        <v>-4.4849385499999999</v>
      </c>
      <c r="X14" s="1">
        <v>202.37792243000001</v>
      </c>
      <c r="Y14" s="1">
        <v>73.024550970000007</v>
      </c>
      <c r="Z14" s="1">
        <v>194.95680110000001</v>
      </c>
      <c r="AA14" s="1">
        <v>8.6902406400000007</v>
      </c>
      <c r="AB14" s="1">
        <v>5.9118014900000002</v>
      </c>
      <c r="AC14" s="1">
        <v>1726.4826504499999</v>
      </c>
      <c r="AD14" s="1">
        <v>0</v>
      </c>
      <c r="AE14" s="1">
        <v>36.162729910000003</v>
      </c>
      <c r="AF14" s="1">
        <v>169.01872725000001</v>
      </c>
      <c r="AG14" s="1">
        <v>1.3532554800000001</v>
      </c>
      <c r="AH14" s="1">
        <v>0</v>
      </c>
      <c r="AI14" s="1">
        <v>-10.66098568</v>
      </c>
      <c r="AJ14" s="11">
        <v>5214.56660766</v>
      </c>
      <c r="AK14" s="11"/>
      <c r="AL14" s="1">
        <v>1055218.9775187999</v>
      </c>
      <c r="AM14" s="1">
        <v>578718.98462225997</v>
      </c>
      <c r="AN14" s="1">
        <v>21234.048689790001</v>
      </c>
      <c r="AO14" s="1">
        <v>484670</v>
      </c>
      <c r="AP14" s="1">
        <v>1084623.0333121</v>
      </c>
    </row>
    <row r="15" spans="1:42" x14ac:dyDescent="0.25">
      <c r="A15" t="s">
        <v>11</v>
      </c>
      <c r="B15" s="1">
        <v>18795</v>
      </c>
      <c r="C15" s="1">
        <v>560407.79921331001</v>
      </c>
      <c r="D15" s="1">
        <v>14226.42230459</v>
      </c>
      <c r="E15" s="1">
        <v>455920</v>
      </c>
      <c r="F15" s="1">
        <v>0</v>
      </c>
      <c r="G15" s="1">
        <v>0</v>
      </c>
      <c r="H15" s="1">
        <v>0</v>
      </c>
      <c r="I15" s="1">
        <v>1030554.2215179</v>
      </c>
      <c r="J15" s="11"/>
      <c r="K15" s="11">
        <v>-25.36871829</v>
      </c>
      <c r="L15" s="1">
        <v>0</v>
      </c>
      <c r="M15" s="1">
        <v>-2179.8264748900001</v>
      </c>
      <c r="N15" s="1">
        <v>715.78567552000004</v>
      </c>
      <c r="O15" s="1">
        <v>1248.71360172</v>
      </c>
      <c r="P15" s="1">
        <v>294.29666262000001</v>
      </c>
      <c r="Q15" s="1">
        <v>21.445181300000002</v>
      </c>
      <c r="R15" s="1">
        <v>0</v>
      </c>
      <c r="S15" s="1">
        <v>3222.4083414199999</v>
      </c>
      <c r="T15" s="1">
        <v>-578.90131698000005</v>
      </c>
      <c r="U15" s="1">
        <v>195.46538150999999</v>
      </c>
      <c r="V15" s="1">
        <v>-280.40211029</v>
      </c>
      <c r="W15" s="1">
        <v>-4.3629731300000003</v>
      </c>
      <c r="X15" s="1">
        <v>196.87436724</v>
      </c>
      <c r="Y15" s="1">
        <v>71.038688859999993</v>
      </c>
      <c r="Z15" s="1">
        <v>189.65505916999999</v>
      </c>
      <c r="AA15" s="1">
        <v>8.4539143699999997</v>
      </c>
      <c r="AB15" s="1">
        <v>5.7510333300000003</v>
      </c>
      <c r="AC15" s="1">
        <v>1679.53191369</v>
      </c>
      <c r="AD15" s="1">
        <v>0</v>
      </c>
      <c r="AE15" s="1">
        <v>35.179304559999999</v>
      </c>
      <c r="AF15" s="1">
        <v>164.42235683999999</v>
      </c>
      <c r="AG15" s="1">
        <v>-16.976915630000001</v>
      </c>
      <c r="AH15" s="1">
        <v>0</v>
      </c>
      <c r="AI15" s="1">
        <v>-10.66098568</v>
      </c>
      <c r="AJ15" s="11">
        <v>4952.5219872400003</v>
      </c>
      <c r="AK15" s="11"/>
      <c r="AL15" s="1">
        <v>1035506.7435051</v>
      </c>
      <c r="AM15" s="1">
        <v>572261.48938548996</v>
      </c>
      <c r="AN15" s="1">
        <v>14466.188662279999</v>
      </c>
      <c r="AO15" s="1">
        <v>467279</v>
      </c>
      <c r="AP15" s="1">
        <v>1054006.6780478</v>
      </c>
    </row>
    <row r="16" spans="1:42" x14ac:dyDescent="0.25">
      <c r="A16" t="s">
        <v>12</v>
      </c>
      <c r="B16" s="1">
        <v>11899</v>
      </c>
      <c r="C16" s="1">
        <v>326290.72219911002</v>
      </c>
      <c r="D16" s="1">
        <v>30613.839637910001</v>
      </c>
      <c r="E16" s="1">
        <v>300166</v>
      </c>
      <c r="F16" s="1">
        <v>0</v>
      </c>
      <c r="G16" s="1">
        <v>0</v>
      </c>
      <c r="H16" s="1">
        <v>0</v>
      </c>
      <c r="I16" s="1">
        <v>657070.56183700997</v>
      </c>
      <c r="J16" s="11"/>
      <c r="K16" s="11">
        <v>-16.382652650000001</v>
      </c>
      <c r="L16" s="1">
        <v>0</v>
      </c>
      <c r="M16" s="1">
        <v>-1407.69192845</v>
      </c>
      <c r="N16" s="1">
        <v>462.24125155000002</v>
      </c>
      <c r="O16" s="1">
        <v>806.39632481000001</v>
      </c>
      <c r="P16" s="1">
        <v>190.05138313</v>
      </c>
      <c r="Q16" s="1">
        <v>13.848904470000001</v>
      </c>
      <c r="R16" s="1">
        <v>0</v>
      </c>
      <c r="S16" s="1">
        <v>2157.7740058200002</v>
      </c>
      <c r="T16" s="1">
        <v>-373.84384520999998</v>
      </c>
      <c r="U16" s="1">
        <v>126.22795576</v>
      </c>
      <c r="V16" s="1">
        <v>-181.07853625999999</v>
      </c>
      <c r="W16" s="1">
        <v>-2.81752797</v>
      </c>
      <c r="X16" s="1">
        <v>127.13785288</v>
      </c>
      <c r="Y16" s="1">
        <v>45.875481409999999</v>
      </c>
      <c r="Z16" s="1">
        <v>122.47575624</v>
      </c>
      <c r="AA16" s="1">
        <v>5.4593827299999997</v>
      </c>
      <c r="AB16" s="1">
        <v>3.7139117700000002</v>
      </c>
      <c r="AC16" s="1">
        <v>1084.6108833400001</v>
      </c>
      <c r="AD16" s="1">
        <v>0</v>
      </c>
      <c r="AE16" s="1">
        <v>22.718149189999998</v>
      </c>
      <c r="AF16" s="1">
        <v>106.18094019999999</v>
      </c>
      <c r="AG16" s="1">
        <v>18.8314831</v>
      </c>
      <c r="AH16" s="1">
        <v>0</v>
      </c>
      <c r="AI16" s="1">
        <v>-10.66098568</v>
      </c>
      <c r="AJ16" s="11">
        <v>3301.0681902000001</v>
      </c>
      <c r="AK16" s="11"/>
      <c r="AL16" s="1">
        <v>660371.63002720999</v>
      </c>
      <c r="AM16" s="1">
        <v>333120.18083730002</v>
      </c>
      <c r="AN16" s="1">
        <v>31270.597028290002</v>
      </c>
      <c r="AO16" s="1">
        <v>314326</v>
      </c>
      <c r="AP16" s="1">
        <v>678716.77786558995</v>
      </c>
    </row>
    <row r="17" spans="1:42" x14ac:dyDescent="0.25">
      <c r="A17" t="s">
        <v>13</v>
      </c>
      <c r="B17" s="1">
        <v>26582</v>
      </c>
      <c r="C17" s="1">
        <v>1014117.5510338</v>
      </c>
      <c r="D17" s="1">
        <v>-112794.9345089</v>
      </c>
      <c r="E17" s="1">
        <v>619938</v>
      </c>
      <c r="F17" s="1">
        <v>0</v>
      </c>
      <c r="G17" s="1">
        <v>0</v>
      </c>
      <c r="H17" s="1">
        <v>0</v>
      </c>
      <c r="I17" s="1">
        <v>1521260.6165249001</v>
      </c>
      <c r="J17" s="11"/>
      <c r="K17" s="11">
        <v>-35.889534949999998</v>
      </c>
      <c r="L17" s="1">
        <v>0</v>
      </c>
      <c r="M17" s="1">
        <v>-3083.83567386</v>
      </c>
      <c r="N17" s="1">
        <v>1012.63354052</v>
      </c>
      <c r="O17" s="1">
        <v>1766.5752736699999</v>
      </c>
      <c r="P17" s="1">
        <v>416.34623550999999</v>
      </c>
      <c r="Q17" s="1">
        <v>30.338843879999999</v>
      </c>
      <c r="R17" s="1">
        <v>0</v>
      </c>
      <c r="S17" s="1">
        <v>4490.4694471399998</v>
      </c>
      <c r="T17" s="1">
        <v>-818.98103060000005</v>
      </c>
      <c r="U17" s="1">
        <v>276.52802801000001</v>
      </c>
      <c r="V17" s="1">
        <v>-396.68938821</v>
      </c>
      <c r="W17" s="1">
        <v>-6.1723684700000003</v>
      </c>
      <c r="X17" s="1">
        <v>278.52134283999999</v>
      </c>
      <c r="Y17" s="1">
        <v>100.49957895999999</v>
      </c>
      <c r="Z17" s="1">
        <v>268.30807127999998</v>
      </c>
      <c r="AA17" s="1">
        <v>11.95988902</v>
      </c>
      <c r="AB17" s="1">
        <v>8.1360796200000003</v>
      </c>
      <c r="AC17" s="1">
        <v>2376.0608885500001</v>
      </c>
      <c r="AD17" s="1">
        <v>0</v>
      </c>
      <c r="AE17" s="1">
        <v>49.76872959</v>
      </c>
      <c r="AF17" s="1">
        <v>232.61096029000001</v>
      </c>
      <c r="AG17" s="1">
        <v>60.699658409999998</v>
      </c>
      <c r="AH17" s="1">
        <v>0</v>
      </c>
      <c r="AI17" s="1">
        <v>-10.66098568</v>
      </c>
      <c r="AJ17" s="11">
        <v>7027.2275855099997</v>
      </c>
      <c r="AK17" s="11"/>
      <c r="AL17" s="1">
        <v>1528287.8441104</v>
      </c>
      <c r="AM17" s="1">
        <v>1035568.064865</v>
      </c>
      <c r="AN17" s="1">
        <v>-115267.2462865</v>
      </c>
      <c r="AO17" s="1">
        <v>661766</v>
      </c>
      <c r="AP17" s="1">
        <v>1582066.8185785001</v>
      </c>
    </row>
    <row r="18" spans="1:42" x14ac:dyDescent="0.25">
      <c r="A18" t="s">
        <v>14</v>
      </c>
      <c r="B18" s="1">
        <v>11053</v>
      </c>
      <c r="C18" s="1">
        <v>368023.94307975</v>
      </c>
      <c r="D18" s="1">
        <v>-14708.64152992</v>
      </c>
      <c r="E18" s="1">
        <v>269492</v>
      </c>
      <c r="F18" s="1">
        <v>0</v>
      </c>
      <c r="G18" s="1">
        <v>0</v>
      </c>
      <c r="H18" s="1">
        <v>0</v>
      </c>
      <c r="I18" s="1">
        <v>622807.30154982</v>
      </c>
      <c r="J18" s="11"/>
      <c r="K18" s="11">
        <v>-14.957067070000001</v>
      </c>
      <c r="L18" s="1">
        <v>0</v>
      </c>
      <c r="M18" s="1">
        <v>-1285.19740007</v>
      </c>
      <c r="N18" s="1">
        <v>422.01794489999997</v>
      </c>
      <c r="O18" s="1">
        <v>736.22533392000003</v>
      </c>
      <c r="P18" s="1">
        <v>173.51349293000001</v>
      </c>
      <c r="Q18" s="1">
        <v>12.643800580000001</v>
      </c>
      <c r="R18" s="1">
        <v>0</v>
      </c>
      <c r="S18" s="1">
        <v>1869.73520854</v>
      </c>
      <c r="T18" s="1">
        <v>-341.31270358</v>
      </c>
      <c r="U18" s="1">
        <v>115.24385221</v>
      </c>
      <c r="V18" s="1">
        <v>-165.3214452</v>
      </c>
      <c r="W18" s="1">
        <v>-2.5723523400000001</v>
      </c>
      <c r="X18" s="1">
        <v>116.07457191</v>
      </c>
      <c r="Y18" s="1">
        <v>41.883489019999999</v>
      </c>
      <c r="Z18" s="1">
        <v>111.81816157</v>
      </c>
      <c r="AA18" s="1">
        <v>4.9843181999999997</v>
      </c>
      <c r="AB18" s="1">
        <v>3.3907346199999999</v>
      </c>
      <c r="AC18" s="1">
        <v>990.23021954000001</v>
      </c>
      <c r="AD18" s="1">
        <v>0</v>
      </c>
      <c r="AE18" s="1">
        <v>20.74126141</v>
      </c>
      <c r="AF18" s="1">
        <v>96.941287740000007</v>
      </c>
      <c r="AG18" s="1">
        <v>0.29570583</v>
      </c>
      <c r="AH18" s="1">
        <v>0</v>
      </c>
      <c r="AI18" s="1">
        <v>-10.66098568</v>
      </c>
      <c r="AJ18" s="11">
        <v>2895.71742898</v>
      </c>
      <c r="AK18" s="11"/>
      <c r="AL18" s="1">
        <v>625703.01897880004</v>
      </c>
      <c r="AM18" s="1">
        <v>375808.34901295003</v>
      </c>
      <c r="AN18" s="1">
        <v>-15055.718181869999</v>
      </c>
      <c r="AO18" s="1">
        <v>276605</v>
      </c>
      <c r="AP18" s="1">
        <v>637357.63083109003</v>
      </c>
    </row>
    <row r="19" spans="1:42" x14ac:dyDescent="0.25">
      <c r="A19" t="s">
        <v>15</v>
      </c>
      <c r="B19" s="1">
        <v>12883</v>
      </c>
      <c r="C19" s="1">
        <v>359511.53326631</v>
      </c>
      <c r="D19" s="1">
        <v>27219.51036412</v>
      </c>
      <c r="E19" s="1">
        <v>338995</v>
      </c>
      <c r="F19" s="1">
        <v>0</v>
      </c>
      <c r="G19" s="1">
        <v>0</v>
      </c>
      <c r="H19" s="1">
        <v>0</v>
      </c>
      <c r="I19" s="1">
        <v>725726.04363043001</v>
      </c>
      <c r="J19" s="11"/>
      <c r="K19" s="11">
        <v>-18.363615249999999</v>
      </c>
      <c r="L19" s="1">
        <v>0</v>
      </c>
      <c r="M19" s="1">
        <v>-1577.9076515300001</v>
      </c>
      <c r="N19" s="1">
        <v>518.13468055999999</v>
      </c>
      <c r="O19" s="1">
        <v>903.90440221999995</v>
      </c>
      <c r="P19" s="1">
        <v>213.03207438999999</v>
      </c>
      <c r="Q19" s="1">
        <v>15.523490539999999</v>
      </c>
      <c r="R19" s="1">
        <v>0</v>
      </c>
      <c r="S19" s="1">
        <v>2375.2366634300001</v>
      </c>
      <c r="T19" s="1">
        <v>-419.04840961000002</v>
      </c>
      <c r="U19" s="1">
        <v>141.49122632000001</v>
      </c>
      <c r="V19" s="1">
        <v>-202.97424608</v>
      </c>
      <c r="W19" s="1">
        <v>-3.1582186800000001</v>
      </c>
      <c r="X19" s="1">
        <v>142.51114666000001</v>
      </c>
      <c r="Y19" s="1">
        <v>51.422666900000003</v>
      </c>
      <c r="Z19" s="1">
        <v>137.28531719</v>
      </c>
      <c r="AA19" s="1">
        <v>6.1195220499999996</v>
      </c>
      <c r="AB19" s="1">
        <v>4.1629916900000001</v>
      </c>
      <c r="AC19" s="1">
        <v>1215.7601938099999</v>
      </c>
      <c r="AD19" s="1">
        <v>0</v>
      </c>
      <c r="AE19" s="1">
        <v>25.46518931</v>
      </c>
      <c r="AF19" s="1">
        <v>119.0201596</v>
      </c>
      <c r="AG19" s="1">
        <v>19.90096462</v>
      </c>
      <c r="AH19" s="1">
        <v>4027.73</v>
      </c>
      <c r="AI19" s="1">
        <v>-10.66098568</v>
      </c>
      <c r="AJ19" s="11">
        <v>7684.5875624399996</v>
      </c>
      <c r="AK19" s="11"/>
      <c r="AL19" s="1">
        <v>733410.63119285996</v>
      </c>
      <c r="AM19" s="1">
        <v>367093.89489338</v>
      </c>
      <c r="AN19" s="1">
        <v>27751.851767929998</v>
      </c>
      <c r="AO19" s="1">
        <v>351232</v>
      </c>
      <c r="AP19" s="1">
        <v>746077.74666129996</v>
      </c>
    </row>
    <row r="20" spans="1:42" x14ac:dyDescent="0.25">
      <c r="A20" t="s">
        <v>16</v>
      </c>
      <c r="B20" s="1">
        <v>2609</v>
      </c>
      <c r="C20" s="1">
        <v>93884.818190720005</v>
      </c>
      <c r="D20" s="1">
        <v>-7680.7656321100003</v>
      </c>
      <c r="E20" s="1">
        <v>101255.113</v>
      </c>
      <c r="F20" s="1">
        <v>0</v>
      </c>
      <c r="G20" s="1">
        <v>126.113</v>
      </c>
      <c r="H20" s="1">
        <v>0</v>
      </c>
      <c r="I20" s="1">
        <v>187459.16555861</v>
      </c>
      <c r="J20" s="11"/>
      <c r="K20" s="11">
        <v>-4.3348345100000003</v>
      </c>
      <c r="L20" s="1">
        <v>0</v>
      </c>
      <c r="M20" s="1">
        <v>-372.47396280999999</v>
      </c>
      <c r="N20" s="1">
        <v>122.30860124</v>
      </c>
      <c r="O20" s="1">
        <v>213.37171054999999</v>
      </c>
      <c r="P20" s="1">
        <v>50.287417570000002</v>
      </c>
      <c r="Q20" s="1">
        <v>3.6644071199999999</v>
      </c>
      <c r="R20" s="1">
        <v>0</v>
      </c>
      <c r="S20" s="1">
        <v>551.07565469999997</v>
      </c>
      <c r="T20" s="1">
        <v>-98.918730499999995</v>
      </c>
      <c r="U20" s="1">
        <v>33.399798599999997</v>
      </c>
      <c r="V20" s="1">
        <v>-47.913210710000001</v>
      </c>
      <c r="W20" s="1">
        <v>-0.74551526000000001</v>
      </c>
      <c r="X20" s="1">
        <v>33.640556519999997</v>
      </c>
      <c r="Y20" s="1">
        <v>12.13860932</v>
      </c>
      <c r="Z20" s="1">
        <v>32.406970129999998</v>
      </c>
      <c r="AA20" s="1">
        <v>1.44454755</v>
      </c>
      <c r="AB20" s="1">
        <v>0.98269757000000002</v>
      </c>
      <c r="AC20" s="1">
        <v>286.98702157000002</v>
      </c>
      <c r="AD20" s="1">
        <v>0</v>
      </c>
      <c r="AE20" s="1">
        <v>6.0112009500000001</v>
      </c>
      <c r="AF20" s="1">
        <v>28.0953771</v>
      </c>
      <c r="AG20" s="1">
        <v>-17.440428170000001</v>
      </c>
      <c r="AH20" s="1">
        <v>-1853.25</v>
      </c>
      <c r="AI20" s="1">
        <v>-10.66098568</v>
      </c>
      <c r="AJ20" s="11">
        <v>-1029.9230971699999</v>
      </c>
      <c r="AK20" s="11"/>
      <c r="AL20" s="1">
        <v>186429.24246144001</v>
      </c>
      <c r="AM20" s="1">
        <v>95426.187685369994</v>
      </c>
      <c r="AN20" s="1">
        <v>-7585.0330845400003</v>
      </c>
      <c r="AO20" s="1">
        <v>107079</v>
      </c>
      <c r="AP20" s="1">
        <v>194920.15460082999</v>
      </c>
    </row>
    <row r="21" spans="1:42" x14ac:dyDescent="0.25">
      <c r="A21" t="s">
        <v>17</v>
      </c>
      <c r="B21" s="1">
        <v>3794</v>
      </c>
      <c r="C21" s="1">
        <v>155324.41880434001</v>
      </c>
      <c r="D21" s="1">
        <v>-22447.784543959999</v>
      </c>
      <c r="E21" s="1">
        <v>136162.74799999999</v>
      </c>
      <c r="F21" s="1">
        <v>0</v>
      </c>
      <c r="G21" s="1">
        <v>380.74799999999999</v>
      </c>
      <c r="H21" s="1">
        <v>0</v>
      </c>
      <c r="I21" s="1">
        <v>269039.38226038002</v>
      </c>
      <c r="J21" s="11"/>
      <c r="K21" s="11">
        <v>-6.1345199700000004</v>
      </c>
      <c r="L21" s="1">
        <v>0</v>
      </c>
      <c r="M21" s="1">
        <v>-527.11330887999998</v>
      </c>
      <c r="N21" s="1">
        <v>173.08724351000001</v>
      </c>
      <c r="O21" s="1">
        <v>301.95686033999999</v>
      </c>
      <c r="P21" s="1">
        <v>71.165154389999998</v>
      </c>
      <c r="Q21" s="1">
        <v>5.1857524499999998</v>
      </c>
      <c r="R21" s="1">
        <v>0</v>
      </c>
      <c r="S21" s="1">
        <v>743.76915615999997</v>
      </c>
      <c r="T21" s="1">
        <v>-139.98664216</v>
      </c>
      <c r="U21" s="1">
        <v>47.266332990000002</v>
      </c>
      <c r="V21" s="1">
        <v>-67.805252330000002</v>
      </c>
      <c r="W21" s="1">
        <v>-1.0550294899999999</v>
      </c>
      <c r="X21" s="1">
        <v>47.60704595</v>
      </c>
      <c r="Y21" s="1">
        <v>17.178173940000001</v>
      </c>
      <c r="Z21" s="1">
        <v>45.861313699999997</v>
      </c>
      <c r="AA21" s="1">
        <v>2.0442777599999999</v>
      </c>
      <c r="AB21" s="1">
        <v>1.3906823500000001</v>
      </c>
      <c r="AC21" s="1">
        <v>406.13490779</v>
      </c>
      <c r="AD21" s="1">
        <v>0</v>
      </c>
      <c r="AE21" s="1">
        <v>8.5068604499999996</v>
      </c>
      <c r="AF21" s="1">
        <v>39.75968434</v>
      </c>
      <c r="AG21" s="1">
        <v>-0.30676398999999999</v>
      </c>
      <c r="AH21" s="1">
        <v>0</v>
      </c>
      <c r="AI21" s="1">
        <v>0</v>
      </c>
      <c r="AJ21" s="11">
        <v>1168.5119293</v>
      </c>
      <c r="AK21" s="11"/>
      <c r="AL21" s="1">
        <v>270207.89418968</v>
      </c>
      <c r="AM21" s="1">
        <v>157536.36057147</v>
      </c>
      <c r="AN21" s="1">
        <v>-22290.86267319</v>
      </c>
      <c r="AO21" s="1">
        <v>138179</v>
      </c>
      <c r="AP21" s="1">
        <v>273424.49789827998</v>
      </c>
    </row>
    <row r="22" spans="1:42" x14ac:dyDescent="0.25">
      <c r="A22" t="s">
        <v>18</v>
      </c>
      <c r="B22" s="1">
        <v>4597</v>
      </c>
      <c r="C22" s="1">
        <v>134230.30009802</v>
      </c>
      <c r="D22" s="1">
        <v>5182.2591603600004</v>
      </c>
      <c r="E22" s="1">
        <v>154154.603</v>
      </c>
      <c r="F22" s="1">
        <v>0</v>
      </c>
      <c r="G22" s="1">
        <v>248.60300000000001</v>
      </c>
      <c r="H22" s="1">
        <v>0</v>
      </c>
      <c r="I22" s="1">
        <v>293567.16225837998</v>
      </c>
      <c r="J22" s="11"/>
      <c r="K22" s="11">
        <v>-7.0419604400000004</v>
      </c>
      <c r="L22" s="1">
        <v>0</v>
      </c>
      <c r="M22" s="1">
        <v>-605.08582419000004</v>
      </c>
      <c r="N22" s="1">
        <v>198.69093728000001</v>
      </c>
      <c r="O22" s="1">
        <v>346.62341593000002</v>
      </c>
      <c r="P22" s="1">
        <v>81.692162519999997</v>
      </c>
      <c r="Q22" s="1">
        <v>5.9528477799999999</v>
      </c>
      <c r="R22" s="1">
        <v>0</v>
      </c>
      <c r="S22" s="1">
        <v>739.13288069999999</v>
      </c>
      <c r="T22" s="1">
        <v>-160.69397473999999</v>
      </c>
      <c r="U22" s="1">
        <v>54.258140650000001</v>
      </c>
      <c r="V22" s="1">
        <v>-77.835251549999995</v>
      </c>
      <c r="W22" s="1">
        <v>-1.21109328</v>
      </c>
      <c r="X22" s="1">
        <v>54.649253109999997</v>
      </c>
      <c r="Y22" s="1">
        <v>19.719231829999998</v>
      </c>
      <c r="Z22" s="1">
        <v>52.645285809999997</v>
      </c>
      <c r="AA22" s="1">
        <v>2.34667475</v>
      </c>
      <c r="AB22" s="1">
        <v>1.5963971400000001</v>
      </c>
      <c r="AC22" s="1">
        <v>466.21185858000001</v>
      </c>
      <c r="AD22" s="1">
        <v>0</v>
      </c>
      <c r="AE22" s="1">
        <v>9.7652261500000002</v>
      </c>
      <c r="AF22" s="1">
        <v>45.641081270000001</v>
      </c>
      <c r="AG22" s="1">
        <v>-13.950830740000001</v>
      </c>
      <c r="AH22" s="1">
        <v>0</v>
      </c>
      <c r="AI22" s="1">
        <v>-10.66098568</v>
      </c>
      <c r="AJ22" s="11">
        <v>1202.4454728799999</v>
      </c>
      <c r="AK22" s="11"/>
      <c r="AL22" s="1">
        <v>294769.60773126001</v>
      </c>
      <c r="AM22" s="1">
        <v>136669.81305679001</v>
      </c>
      <c r="AN22" s="1">
        <v>5516.7452759899998</v>
      </c>
      <c r="AO22" s="1">
        <v>163230</v>
      </c>
      <c r="AP22" s="1">
        <v>305416.55833278003</v>
      </c>
    </row>
    <row r="23" spans="1:42" x14ac:dyDescent="0.25">
      <c r="A23" t="s">
        <v>19</v>
      </c>
      <c r="B23" s="1">
        <v>516</v>
      </c>
      <c r="C23" s="1">
        <v>14506.778877590001</v>
      </c>
      <c r="D23" s="1">
        <v>988.24266779000004</v>
      </c>
      <c r="E23" s="1">
        <v>33174</v>
      </c>
      <c r="F23" s="1">
        <v>0</v>
      </c>
      <c r="G23" s="1">
        <v>0</v>
      </c>
      <c r="H23" s="1">
        <v>0</v>
      </c>
      <c r="I23" s="1">
        <v>48669.02154537</v>
      </c>
      <c r="J23" s="11"/>
      <c r="K23" s="11">
        <v>-1.0870023</v>
      </c>
      <c r="L23" s="1">
        <v>0</v>
      </c>
      <c r="M23" s="1">
        <v>-93.401501580000001</v>
      </c>
      <c r="N23" s="1">
        <v>30.67008208</v>
      </c>
      <c r="O23" s="1">
        <v>53.505050420000003</v>
      </c>
      <c r="P23" s="1">
        <v>12.61006347</v>
      </c>
      <c r="Q23" s="1">
        <v>0.91888605000000001</v>
      </c>
      <c r="R23" s="1">
        <v>0</v>
      </c>
      <c r="S23" s="1">
        <v>129.71871969</v>
      </c>
      <c r="T23" s="1">
        <v>-24.804842449999999</v>
      </c>
      <c r="U23" s="1">
        <v>8.3753272800000005</v>
      </c>
      <c r="V23" s="1">
        <v>-12.0147078</v>
      </c>
      <c r="W23" s="1">
        <v>-0.18694527</v>
      </c>
      <c r="X23" s="1">
        <v>8.4356996899999999</v>
      </c>
      <c r="Y23" s="1">
        <v>3.0438754100000001</v>
      </c>
      <c r="Z23" s="1">
        <v>8.1263658000000003</v>
      </c>
      <c r="AA23" s="1">
        <v>0.36223446999999998</v>
      </c>
      <c r="AB23" s="1">
        <v>0.24642106</v>
      </c>
      <c r="AC23" s="1">
        <v>71.964812109999997</v>
      </c>
      <c r="AD23" s="1">
        <v>0</v>
      </c>
      <c r="AE23" s="1">
        <v>1.5073676300000001</v>
      </c>
      <c r="AF23" s="1">
        <v>7.0451915300000003</v>
      </c>
      <c r="AG23" s="1">
        <v>-3.0067895199999999</v>
      </c>
      <c r="AH23" s="1">
        <v>0</v>
      </c>
      <c r="AI23" s="1">
        <v>0</v>
      </c>
      <c r="AJ23" s="11">
        <v>202.02830778000001</v>
      </c>
      <c r="AK23" s="11"/>
      <c r="AL23" s="1">
        <v>48871.049853149998</v>
      </c>
      <c r="AM23" s="1">
        <v>14813.62482522</v>
      </c>
      <c r="AN23" s="1">
        <v>1006.5707208600001</v>
      </c>
      <c r="AO23" s="1">
        <v>33189</v>
      </c>
      <c r="AP23" s="1">
        <v>49009.195546080002</v>
      </c>
    </row>
    <row r="24" spans="1:42" x14ac:dyDescent="0.25">
      <c r="A24" t="s">
        <v>20</v>
      </c>
      <c r="B24" s="1">
        <v>840</v>
      </c>
      <c r="C24" s="1">
        <v>21824.279842079999</v>
      </c>
      <c r="D24" s="1">
        <v>3310.6035012900002</v>
      </c>
      <c r="E24" s="1">
        <v>43922.902000000002</v>
      </c>
      <c r="F24" s="1">
        <v>0</v>
      </c>
      <c r="G24" s="1">
        <v>55.902000000000001</v>
      </c>
      <c r="H24" s="1">
        <v>0</v>
      </c>
      <c r="I24" s="1">
        <v>69057.785343369993</v>
      </c>
      <c r="J24" s="11"/>
      <c r="K24" s="11">
        <v>-1.52559282</v>
      </c>
      <c r="L24" s="1">
        <v>0</v>
      </c>
      <c r="M24" s="1">
        <v>-131.08772669000001</v>
      </c>
      <c r="N24" s="1">
        <v>43.045039629999998</v>
      </c>
      <c r="O24" s="1">
        <v>75.093604569999997</v>
      </c>
      <c r="P24" s="1">
        <v>17.698051159999999</v>
      </c>
      <c r="Q24" s="1">
        <v>1.28964397</v>
      </c>
      <c r="R24" s="1">
        <v>0</v>
      </c>
      <c r="S24" s="1">
        <v>184.78564499999999</v>
      </c>
      <c r="T24" s="1">
        <v>-34.813256240000001</v>
      </c>
      <c r="U24" s="1">
        <v>11.754656990000001</v>
      </c>
      <c r="V24" s="1">
        <v>-16.862477640000002</v>
      </c>
      <c r="W24" s="1">
        <v>-0.26237512000000002</v>
      </c>
      <c r="X24" s="1">
        <v>11.83938884</v>
      </c>
      <c r="Y24" s="1">
        <v>4.2720374000000003</v>
      </c>
      <c r="Z24" s="1">
        <v>11.405242960000001</v>
      </c>
      <c r="AA24" s="1">
        <v>0.50839111999999997</v>
      </c>
      <c r="AB24" s="1">
        <v>0.34584858000000002</v>
      </c>
      <c r="AC24" s="1">
        <v>101.00162697</v>
      </c>
      <c r="AD24" s="1">
        <v>0</v>
      </c>
      <c r="AE24" s="1">
        <v>2.1155697999999998</v>
      </c>
      <c r="AF24" s="1">
        <v>9.8878297100000001</v>
      </c>
      <c r="AG24" s="1">
        <v>-3.39548571</v>
      </c>
      <c r="AH24" s="1">
        <v>0</v>
      </c>
      <c r="AI24" s="1">
        <v>0</v>
      </c>
      <c r="AJ24" s="11">
        <v>287.09566249</v>
      </c>
      <c r="AK24" s="11"/>
      <c r="AL24" s="1">
        <v>69344.881005860007</v>
      </c>
      <c r="AM24" s="1">
        <v>22285.90484417</v>
      </c>
      <c r="AN24" s="1">
        <v>3376.4369407700001</v>
      </c>
      <c r="AO24" s="1">
        <v>44727</v>
      </c>
      <c r="AP24" s="1">
        <v>70389.341784939999</v>
      </c>
    </row>
    <row r="25" spans="1:42" x14ac:dyDescent="0.25">
      <c r="A25" t="s">
        <v>21</v>
      </c>
      <c r="B25" s="1">
        <v>11028</v>
      </c>
      <c r="C25" s="1">
        <v>306120.47659700998</v>
      </c>
      <c r="D25" s="1">
        <v>24844.577715899999</v>
      </c>
      <c r="E25" s="1">
        <v>310843.25599999999</v>
      </c>
      <c r="F25" s="1">
        <v>0</v>
      </c>
      <c r="G25" s="1">
        <v>7756.2560000000003</v>
      </c>
      <c r="H25" s="1">
        <v>0</v>
      </c>
      <c r="I25" s="1">
        <v>641808.31031292002</v>
      </c>
      <c r="J25" s="11"/>
      <c r="K25" s="11">
        <v>-15.731597560000001</v>
      </c>
      <c r="L25" s="1">
        <v>0</v>
      </c>
      <c r="M25" s="1">
        <v>-1351.74952362</v>
      </c>
      <c r="N25" s="1">
        <v>443.87154529999998</v>
      </c>
      <c r="O25" s="1">
        <v>774.34971806999999</v>
      </c>
      <c r="P25" s="1">
        <v>182.49864292999999</v>
      </c>
      <c r="Q25" s="1">
        <v>13.298541849999999</v>
      </c>
      <c r="R25" s="1">
        <v>0</v>
      </c>
      <c r="S25" s="1">
        <v>2165.9709020400001</v>
      </c>
      <c r="T25" s="1">
        <v>-358.98709758000001</v>
      </c>
      <c r="U25" s="1">
        <v>121.21159156</v>
      </c>
      <c r="V25" s="1">
        <v>-173.88238164000001</v>
      </c>
      <c r="W25" s="1">
        <v>-2.7055579500000002</v>
      </c>
      <c r="X25" s="1">
        <v>122.08532889999999</v>
      </c>
      <c r="Y25" s="1">
        <v>44.052366059999997</v>
      </c>
      <c r="Z25" s="1">
        <v>117.60850637999999</v>
      </c>
      <c r="AA25" s="1">
        <v>5.2424240400000004</v>
      </c>
      <c r="AB25" s="1">
        <v>3.566319</v>
      </c>
      <c r="AC25" s="1">
        <v>1041.5078862400001</v>
      </c>
      <c r="AD25" s="1">
        <v>0</v>
      </c>
      <c r="AE25" s="1">
        <v>21.8153182</v>
      </c>
      <c r="AF25" s="1">
        <v>101.96125474999999</v>
      </c>
      <c r="AG25" s="1">
        <v>-24.357859919999999</v>
      </c>
      <c r="AH25" s="1">
        <v>0</v>
      </c>
      <c r="AI25" s="1">
        <v>-10.66098568</v>
      </c>
      <c r="AJ25" s="11">
        <v>3220.9653413699998</v>
      </c>
      <c r="AK25" s="11"/>
      <c r="AL25" s="1">
        <v>645029.27565427998</v>
      </c>
      <c r="AM25" s="1">
        <v>312595.50654848001</v>
      </c>
      <c r="AN25" s="1">
        <v>25315.05124705</v>
      </c>
      <c r="AO25" s="1">
        <v>326993</v>
      </c>
      <c r="AP25" s="1">
        <v>664903.55779552995</v>
      </c>
    </row>
    <row r="26" spans="1:42" x14ac:dyDescent="0.25">
      <c r="A26" t="s">
        <v>22</v>
      </c>
      <c r="B26" s="1">
        <v>42161</v>
      </c>
      <c r="C26" s="1">
        <v>1121436.9274999001</v>
      </c>
      <c r="D26" s="1">
        <v>141426.75639746001</v>
      </c>
      <c r="E26" s="1">
        <v>1025696.824</v>
      </c>
      <c r="F26" s="1">
        <v>0</v>
      </c>
      <c r="G26" s="1">
        <v>4078.8240000000001</v>
      </c>
      <c r="H26" s="1">
        <v>0</v>
      </c>
      <c r="I26" s="1">
        <v>2288560.5078973002</v>
      </c>
      <c r="J26" s="11"/>
      <c r="K26" s="11">
        <v>-57.43926888</v>
      </c>
      <c r="L26" s="1">
        <v>0</v>
      </c>
      <c r="M26" s="1">
        <v>-4935.5130037600002</v>
      </c>
      <c r="N26" s="1">
        <v>1620.6654750299999</v>
      </c>
      <c r="O26" s="1">
        <v>2827.30863684</v>
      </c>
      <c r="P26" s="1">
        <v>666.33973945000002</v>
      </c>
      <c r="Q26" s="1">
        <v>48.555686600000001</v>
      </c>
      <c r="R26" s="1">
        <v>0</v>
      </c>
      <c r="S26" s="1">
        <v>6932.8195926300004</v>
      </c>
      <c r="T26" s="1">
        <v>-1310.73505654</v>
      </c>
      <c r="U26" s="1">
        <v>442.56822426999997</v>
      </c>
      <c r="V26" s="1">
        <v>-634.88001340999995</v>
      </c>
      <c r="W26" s="1">
        <v>-9.8785434900000002</v>
      </c>
      <c r="X26" s="1">
        <v>445.75841738000003</v>
      </c>
      <c r="Y26" s="1">
        <v>160.84416658000001</v>
      </c>
      <c r="Z26" s="1">
        <v>429.41262598999998</v>
      </c>
      <c r="AA26" s="1">
        <v>19.141158610000002</v>
      </c>
      <c r="AB26" s="1">
        <v>13.02135749</v>
      </c>
      <c r="AC26" s="1">
        <v>3802.75755695</v>
      </c>
      <c r="AD26" s="1">
        <v>0</v>
      </c>
      <c r="AE26" s="1">
        <v>79.652172829999998</v>
      </c>
      <c r="AF26" s="1">
        <v>372.2813213</v>
      </c>
      <c r="AG26" s="1">
        <v>-63.191778460000002</v>
      </c>
      <c r="AH26" s="1">
        <v>0</v>
      </c>
      <c r="AI26" s="1">
        <v>284.12100891</v>
      </c>
      <c r="AJ26" s="11">
        <v>11133.6094763</v>
      </c>
      <c r="AK26" s="11"/>
      <c r="AL26" s="1">
        <v>2299694.1173736001</v>
      </c>
      <c r="AM26" s="1">
        <v>1145157.4501352001</v>
      </c>
      <c r="AN26" s="1">
        <v>144207.79176204</v>
      </c>
      <c r="AO26" s="1">
        <v>1062595</v>
      </c>
      <c r="AP26" s="1">
        <v>2351960.2418971998</v>
      </c>
    </row>
    <row r="27" spans="1:42" x14ac:dyDescent="0.25">
      <c r="A27" t="s">
        <v>23</v>
      </c>
      <c r="B27" s="1">
        <v>196</v>
      </c>
      <c r="C27" s="1">
        <v>5313.2987122000004</v>
      </c>
      <c r="D27" s="1">
        <v>562.55573870000001</v>
      </c>
      <c r="E27" s="1">
        <v>27226</v>
      </c>
      <c r="F27" s="1">
        <v>0</v>
      </c>
      <c r="G27" s="1">
        <v>0</v>
      </c>
      <c r="H27" s="1">
        <v>0</v>
      </c>
      <c r="I27" s="1">
        <v>33101.854450910003</v>
      </c>
      <c r="J27" s="11"/>
      <c r="K27" s="11">
        <v>-0.67616003000000002</v>
      </c>
      <c r="L27" s="1">
        <v>0</v>
      </c>
      <c r="M27" s="1">
        <v>-58.099566170000003</v>
      </c>
      <c r="N27" s="1">
        <v>19.078049419999999</v>
      </c>
      <c r="O27" s="1">
        <v>33.282336630000003</v>
      </c>
      <c r="P27" s="1">
        <v>7.8439768599999997</v>
      </c>
      <c r="Q27" s="1">
        <v>0.57158481999999999</v>
      </c>
      <c r="R27" s="1">
        <v>0</v>
      </c>
      <c r="S27" s="1">
        <v>65.242483030000002</v>
      </c>
      <c r="T27" s="1">
        <v>-15.42962973</v>
      </c>
      <c r="U27" s="1">
        <v>5.2097971999999997</v>
      </c>
      <c r="V27" s="1">
        <v>-7.4736412000000003</v>
      </c>
      <c r="W27" s="1">
        <v>-0.11628763</v>
      </c>
      <c r="X27" s="1">
        <v>5.2473513199999999</v>
      </c>
      <c r="Y27" s="1">
        <v>1.8934153899999999</v>
      </c>
      <c r="Z27" s="1">
        <v>5.0549329399999996</v>
      </c>
      <c r="AA27" s="1">
        <v>0.22532469999999999</v>
      </c>
      <c r="AB27" s="1">
        <v>0.15328401</v>
      </c>
      <c r="AC27" s="1">
        <v>44.765065790000001</v>
      </c>
      <c r="AD27" s="1">
        <v>0</v>
      </c>
      <c r="AE27" s="1">
        <v>0.93764451000000004</v>
      </c>
      <c r="AF27" s="1">
        <v>4.38239819</v>
      </c>
      <c r="AG27" s="1">
        <v>-3.0067895199999999</v>
      </c>
      <c r="AH27" s="1">
        <v>0</v>
      </c>
      <c r="AI27" s="1">
        <v>0</v>
      </c>
      <c r="AJ27" s="11">
        <v>109.08557055</v>
      </c>
      <c r="AK27" s="11"/>
      <c r="AL27" s="1">
        <v>33210.940021449998</v>
      </c>
      <c r="AM27" s="1">
        <v>5425.6850794399998</v>
      </c>
      <c r="AN27" s="1">
        <v>573.47670116999996</v>
      </c>
      <c r="AO27" s="1">
        <v>27878</v>
      </c>
      <c r="AP27" s="1">
        <v>33877.161780609997</v>
      </c>
    </row>
    <row r="28" spans="1:42" x14ac:dyDescent="0.25">
      <c r="A28" t="s">
        <v>24</v>
      </c>
      <c r="B28" s="1">
        <v>8743</v>
      </c>
      <c r="C28" s="1">
        <v>285451.71922083001</v>
      </c>
      <c r="D28" s="1">
        <v>-8239.9677749999992</v>
      </c>
      <c r="E28" s="1">
        <v>256581</v>
      </c>
      <c r="F28" s="1">
        <v>0</v>
      </c>
      <c r="G28" s="1">
        <v>0</v>
      </c>
      <c r="H28" s="1">
        <v>0</v>
      </c>
      <c r="I28" s="1">
        <v>533792.75144582998</v>
      </c>
      <c r="J28" s="11"/>
      <c r="K28" s="11">
        <v>-12.370362979999999</v>
      </c>
      <c r="L28" s="1">
        <v>0</v>
      </c>
      <c r="M28" s="1">
        <v>-1062.93287766</v>
      </c>
      <c r="N28" s="1">
        <v>349.03334582999997</v>
      </c>
      <c r="O28" s="1">
        <v>608.90110169000002</v>
      </c>
      <c r="P28" s="1">
        <v>143.50573410000001</v>
      </c>
      <c r="Q28" s="1">
        <v>10.45715727</v>
      </c>
      <c r="R28" s="1">
        <v>0</v>
      </c>
      <c r="S28" s="1">
        <v>1478.6401551900001</v>
      </c>
      <c r="T28" s="1">
        <v>-282.28542492999998</v>
      </c>
      <c r="U28" s="1">
        <v>95.313357659999994</v>
      </c>
      <c r="V28" s="1">
        <v>-136.73043493</v>
      </c>
      <c r="W28" s="1">
        <v>-2.1274847499999998</v>
      </c>
      <c r="X28" s="1">
        <v>96.00041109</v>
      </c>
      <c r="Y28" s="1">
        <v>34.640077480000002</v>
      </c>
      <c r="Z28" s="1">
        <v>92.480112579999997</v>
      </c>
      <c r="AA28" s="1">
        <v>4.1223205800000002</v>
      </c>
      <c r="AB28" s="1">
        <v>2.80433442</v>
      </c>
      <c r="AC28" s="1">
        <v>818.97789145000002</v>
      </c>
      <c r="AD28" s="1">
        <v>0</v>
      </c>
      <c r="AE28" s="1">
        <v>17.154227580000001</v>
      </c>
      <c r="AF28" s="1">
        <v>80.176074069999999</v>
      </c>
      <c r="AG28" s="1">
        <v>-8.5531789200000006</v>
      </c>
      <c r="AH28" s="1">
        <v>0</v>
      </c>
      <c r="AI28" s="1">
        <v>-10.66098568</v>
      </c>
      <c r="AJ28" s="11">
        <v>2316.5455511199998</v>
      </c>
      <c r="AK28" s="11"/>
      <c r="AL28" s="1">
        <v>536109.29699695006</v>
      </c>
      <c r="AM28" s="1">
        <v>291489.56566677999</v>
      </c>
      <c r="AN28" s="1">
        <v>-8442.7040985099993</v>
      </c>
      <c r="AO28" s="1">
        <v>260766</v>
      </c>
      <c r="AP28" s="1">
        <v>543812.86156827002</v>
      </c>
    </row>
    <row r="29" spans="1:42" x14ac:dyDescent="0.25">
      <c r="B29" s="1"/>
      <c r="C29" s="1"/>
      <c r="D29" s="1"/>
      <c r="E29" s="1"/>
      <c r="F29" s="1"/>
      <c r="G29" s="1"/>
      <c r="H29" s="1"/>
      <c r="I29" s="1"/>
      <c r="J29" s="11"/>
      <c r="K29" s="11"/>
      <c r="L29" s="1"/>
      <c r="M29" s="1"/>
      <c r="N29" s="1"/>
      <c r="O29" s="1"/>
      <c r="P29" s="1"/>
      <c r="Q29" s="1"/>
      <c r="R29" s="1"/>
      <c r="S29" s="1"/>
      <c r="T29" s="1"/>
      <c r="U29" s="1"/>
      <c r="V29" s="1"/>
      <c r="W29" s="1"/>
      <c r="X29" s="1"/>
      <c r="Y29" s="1"/>
      <c r="Z29" s="1"/>
      <c r="AA29" s="1"/>
      <c r="AB29" s="1"/>
      <c r="AC29" s="1"/>
      <c r="AD29" s="1"/>
      <c r="AE29" s="1"/>
      <c r="AF29" s="1"/>
      <c r="AG29" s="1"/>
      <c r="AH29" s="1"/>
      <c r="AI29" s="1"/>
      <c r="AJ29" s="11"/>
      <c r="AK29" s="11"/>
      <c r="AL29" s="1"/>
      <c r="AM29" s="1"/>
      <c r="AN29" s="1"/>
      <c r="AO29" s="1"/>
      <c r="AP29" s="1"/>
    </row>
    <row r="30" spans="1:42" x14ac:dyDescent="0.25">
      <c r="A30" t="s">
        <v>71</v>
      </c>
      <c r="B30" s="15">
        <v>5328212</v>
      </c>
      <c r="C30" s="15">
        <v>168750000</v>
      </c>
      <c r="D30" s="15">
        <v>1.4000000000000001E-7</v>
      </c>
      <c r="E30" s="15">
        <v>136512063.99994999</v>
      </c>
      <c r="F30" s="15">
        <v>200000</v>
      </c>
      <c r="G30" s="15">
        <v>70999.999999969994</v>
      </c>
      <c r="H30" s="15">
        <v>302825.52916400001</v>
      </c>
      <c r="I30" s="15">
        <v>305262063.99994999</v>
      </c>
      <c r="J30" s="16"/>
      <c r="K30" s="16">
        <v>-7274</v>
      </c>
      <c r="L30" s="15">
        <v>-21680</v>
      </c>
      <c r="M30" s="15">
        <v>-625024</v>
      </c>
      <c r="N30" s="15">
        <v>205238</v>
      </c>
      <c r="O30" s="15">
        <v>358045</v>
      </c>
      <c r="P30" s="15">
        <v>84384</v>
      </c>
      <c r="Q30" s="15">
        <v>6149</v>
      </c>
      <c r="R30" s="15">
        <v>2239</v>
      </c>
      <c r="S30" s="15">
        <v>1277237.6285158</v>
      </c>
      <c r="T30" s="15">
        <v>-165989</v>
      </c>
      <c r="U30" s="15">
        <v>56046</v>
      </c>
      <c r="V30" s="15">
        <v>-80400</v>
      </c>
      <c r="W30" s="15">
        <v>-1251</v>
      </c>
      <c r="X30" s="15">
        <v>56450</v>
      </c>
      <c r="Y30" s="15">
        <v>20369</v>
      </c>
      <c r="Z30" s="15">
        <v>54380</v>
      </c>
      <c r="AA30" s="15">
        <v>2424</v>
      </c>
      <c r="AB30" s="15">
        <v>1649</v>
      </c>
      <c r="AC30" s="15">
        <v>481574</v>
      </c>
      <c r="AD30" s="15">
        <v>-32303.769837479998</v>
      </c>
      <c r="AE30" s="15">
        <v>10087</v>
      </c>
      <c r="AF30" s="15">
        <v>47145</v>
      </c>
      <c r="AG30" s="15">
        <v>0</v>
      </c>
      <c r="AH30" s="15">
        <v>0</v>
      </c>
      <c r="AI30" s="15">
        <v>0</v>
      </c>
      <c r="AJ30" s="16">
        <v>1729494.8586782999</v>
      </c>
      <c r="AK30" s="16"/>
      <c r="AL30" s="15">
        <v>306991558.85863</v>
      </c>
      <c r="AM30" s="15">
        <v>172290000</v>
      </c>
      <c r="AN30" s="15">
        <v>1.1999999999999999E-7</v>
      </c>
      <c r="AO30" s="15">
        <v>141601229</v>
      </c>
      <c r="AP30" s="15">
        <v>313891229</v>
      </c>
    </row>
    <row r="32" spans="1:42" x14ac:dyDescent="0.25">
      <c r="A32" s="14" t="s">
        <v>65</v>
      </c>
      <c r="E32" s="17">
        <v>311576</v>
      </c>
      <c r="F32" s="1"/>
      <c r="G32" s="1"/>
      <c r="H32" s="1"/>
      <c r="I32" s="17">
        <v>311576</v>
      </c>
      <c r="AL32" s="17">
        <v>311576</v>
      </c>
      <c r="AO32" s="17">
        <v>371560</v>
      </c>
      <c r="AP32" s="17">
        <v>371560</v>
      </c>
    </row>
    <row r="33" spans="1:42" x14ac:dyDescent="0.25">
      <c r="A33" s="14" t="s">
        <v>66</v>
      </c>
      <c r="E33" s="17">
        <v>166000</v>
      </c>
      <c r="F33" s="1"/>
      <c r="G33" s="1"/>
      <c r="H33" s="1"/>
      <c r="I33" s="17">
        <v>166000</v>
      </c>
      <c r="AL33" s="17">
        <v>166000</v>
      </c>
      <c r="AO33" s="17">
        <v>134000</v>
      </c>
      <c r="AP33" s="17">
        <v>134000</v>
      </c>
    </row>
    <row r="34" spans="1:42" x14ac:dyDescent="0.25">
      <c r="A34" s="14" t="s">
        <v>67</v>
      </c>
      <c r="E34" s="1"/>
      <c r="F34" s="1"/>
      <c r="G34" s="1"/>
      <c r="H34" s="1"/>
      <c r="I34" s="17">
        <v>15230000</v>
      </c>
      <c r="AL34" s="17">
        <v>15230000</v>
      </c>
      <c r="AP34" s="17">
        <v>15290000</v>
      </c>
    </row>
    <row r="35" spans="1:42" x14ac:dyDescent="0.25">
      <c r="A35" t="s">
        <v>68</v>
      </c>
      <c r="E35" s="1"/>
      <c r="F35" s="1"/>
      <c r="G35" s="1"/>
      <c r="H35" s="1"/>
      <c r="I35" s="17">
        <v>0</v>
      </c>
      <c r="AL35" s="14">
        <v>99</v>
      </c>
      <c r="AP35" s="17">
        <v>244</v>
      </c>
    </row>
    <row r="36" spans="1:42" x14ac:dyDescent="0.25">
      <c r="A36" s="3" t="s">
        <v>69</v>
      </c>
      <c r="B36" s="15">
        <f t="shared" ref="B36:AN36" si="0">SUM(B30:B35)</f>
        <v>5328212</v>
      </c>
      <c r="C36" s="15">
        <f t="shared" si="0"/>
        <v>168750000</v>
      </c>
      <c r="D36" s="15">
        <f t="shared" si="0"/>
        <v>1.4000000000000001E-7</v>
      </c>
      <c r="E36" s="15">
        <f t="shared" si="0"/>
        <v>136989639.99994999</v>
      </c>
      <c r="F36" s="15">
        <f t="shared" si="0"/>
        <v>200000</v>
      </c>
      <c r="G36" s="15">
        <f t="shared" si="0"/>
        <v>70999.999999969994</v>
      </c>
      <c r="H36" s="15">
        <f t="shared" si="0"/>
        <v>302825.52916400001</v>
      </c>
      <c r="I36" s="15">
        <f t="shared" si="0"/>
        <v>320969639.99994999</v>
      </c>
      <c r="J36" s="15">
        <f t="shared" si="0"/>
        <v>0</v>
      </c>
      <c r="K36" s="15">
        <f t="shared" si="0"/>
        <v>-7274</v>
      </c>
      <c r="L36" s="15">
        <f t="shared" si="0"/>
        <v>-21680</v>
      </c>
      <c r="M36" s="15">
        <f t="shared" si="0"/>
        <v>-625024</v>
      </c>
      <c r="N36" s="15">
        <f t="shared" si="0"/>
        <v>205238</v>
      </c>
      <c r="O36" s="15">
        <f t="shared" si="0"/>
        <v>358045</v>
      </c>
      <c r="P36" s="15">
        <f t="shared" si="0"/>
        <v>84384</v>
      </c>
      <c r="Q36" s="15">
        <f t="shared" si="0"/>
        <v>6149</v>
      </c>
      <c r="R36" s="15">
        <f t="shared" si="0"/>
        <v>2239</v>
      </c>
      <c r="S36" s="15">
        <f t="shared" si="0"/>
        <v>1277237.6285158</v>
      </c>
      <c r="T36" s="15">
        <f t="shared" si="0"/>
        <v>-165989</v>
      </c>
      <c r="U36" s="15">
        <f t="shared" si="0"/>
        <v>56046</v>
      </c>
      <c r="V36" s="15">
        <f t="shared" si="0"/>
        <v>-80400</v>
      </c>
      <c r="W36" s="15">
        <f t="shared" si="0"/>
        <v>-1251</v>
      </c>
      <c r="X36" s="15">
        <f t="shared" si="0"/>
        <v>56450</v>
      </c>
      <c r="Y36" s="15">
        <f t="shared" si="0"/>
        <v>20369</v>
      </c>
      <c r="Z36" s="15">
        <f t="shared" si="0"/>
        <v>54380</v>
      </c>
      <c r="AA36" s="15">
        <f t="shared" si="0"/>
        <v>2424</v>
      </c>
      <c r="AB36" s="15">
        <f t="shared" si="0"/>
        <v>1649</v>
      </c>
      <c r="AC36" s="15">
        <f t="shared" si="0"/>
        <v>481574</v>
      </c>
      <c r="AD36" s="15">
        <f t="shared" si="0"/>
        <v>-32303.769837479998</v>
      </c>
      <c r="AE36" s="15">
        <f t="shared" si="0"/>
        <v>10087</v>
      </c>
      <c r="AF36" s="15">
        <f t="shared" si="0"/>
        <v>47145</v>
      </c>
      <c r="AG36" s="15">
        <f t="shared" si="0"/>
        <v>0</v>
      </c>
      <c r="AH36" s="15">
        <f t="shared" si="0"/>
        <v>0</v>
      </c>
      <c r="AI36" s="15">
        <f t="shared" si="0"/>
        <v>0</v>
      </c>
      <c r="AJ36" s="15">
        <f t="shared" si="0"/>
        <v>1729494.8586782999</v>
      </c>
      <c r="AK36" s="15">
        <f t="shared" si="0"/>
        <v>0</v>
      </c>
      <c r="AL36" s="15">
        <f t="shared" si="0"/>
        <v>322699233.85863</v>
      </c>
      <c r="AM36" s="15">
        <f t="shared" si="0"/>
        <v>172290000</v>
      </c>
      <c r="AN36" s="15">
        <f t="shared" si="0"/>
        <v>1.1999999999999999E-7</v>
      </c>
      <c r="AO36" s="15">
        <f>SUM(AO30:AO35)</f>
        <v>142106789</v>
      </c>
      <c r="AP36" s="15">
        <f>SUM(AP30:AP35)</f>
        <v>329687033</v>
      </c>
    </row>
  </sheetData>
  <mergeCells count="1">
    <mergeCell ref="J1:AK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Ark1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2019-10-07T10:57:10Z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d69f2a2-b4aa-47ef-83af-68eaca11b74d_Enabled">
    <vt:lpwstr>True</vt:lpwstr>
  </property>
  <property fmtid="{D5CDD505-2E9C-101B-9397-08002B2CF9AE}" pid="3" name="MSIP_Label_cd69f2a2-b4aa-47ef-83af-68eaca11b74d_SiteId">
    <vt:lpwstr>f696e186-1c3b-44cd-bf76-5ace0e7007bd</vt:lpwstr>
  </property>
  <property fmtid="{D5CDD505-2E9C-101B-9397-08002B2CF9AE}" pid="4" name="MSIP_Label_cd69f2a2-b4aa-47ef-83af-68eaca11b74d_Owner">
    <vt:lpwstr>Max-Joseph.Korman@kmd.dep.no</vt:lpwstr>
  </property>
  <property fmtid="{D5CDD505-2E9C-101B-9397-08002B2CF9AE}" pid="5" name="MSIP_Label_cd69f2a2-b4aa-47ef-83af-68eaca11b74d_SetDate">
    <vt:lpwstr>2019-10-03T07:06:16.5093765Z</vt:lpwstr>
  </property>
  <property fmtid="{D5CDD505-2E9C-101B-9397-08002B2CF9AE}" pid="6" name="MSIP_Label_cd69f2a2-b4aa-47ef-83af-68eaca11b74d_Name">
    <vt:lpwstr>Intern (KMD)</vt:lpwstr>
  </property>
  <property fmtid="{D5CDD505-2E9C-101B-9397-08002B2CF9AE}" pid="7" name="MSIP_Label_cd69f2a2-b4aa-47ef-83af-68eaca11b74d_Application">
    <vt:lpwstr>Microsoft Azure Information Protection</vt:lpwstr>
  </property>
  <property fmtid="{D5CDD505-2E9C-101B-9397-08002B2CF9AE}" pid="8" name="MSIP_Label_cd69f2a2-b4aa-47ef-83af-68eaca11b74d_ActionId">
    <vt:lpwstr>57a48566-88f2-4ac3-993c-886f2eb7324f</vt:lpwstr>
  </property>
  <property fmtid="{D5CDD505-2E9C-101B-9397-08002B2CF9AE}" pid="9" name="MSIP_Label_cd69f2a2-b4aa-47ef-83af-68eaca11b74d_Extended_MSFT_Method">
    <vt:lpwstr>Automatic</vt:lpwstr>
  </property>
  <property fmtid="{D5CDD505-2E9C-101B-9397-08002B2CF9AE}" pid="10" name="Sensitivity">
    <vt:lpwstr>Intern (KMD)</vt:lpwstr>
  </property>
</Properties>
</file>