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hofli\Downloads\"/>
    </mc:Choice>
  </mc:AlternateContent>
  <xr:revisionPtr revIDLastSave="0" documentId="13_ncr:1_{C9431058-6414-4DA7-BCDD-1619DAA1D0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  <sheet name="Ark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N8" i="1"/>
  <c r="N7" i="1"/>
  <c r="N9" i="1"/>
  <c r="N10" i="1"/>
  <c r="N11" i="1"/>
  <c r="N12" i="1"/>
  <c r="N13" i="1"/>
  <c r="N14" i="1"/>
  <c r="N15" i="1"/>
  <c r="N16" i="1"/>
  <c r="G17" i="1"/>
  <c r="B17" i="1"/>
  <c r="C17" i="1"/>
  <c r="E17" i="1"/>
  <c r="F17" i="1"/>
  <c r="H17" i="1"/>
  <c r="I17" i="1"/>
  <c r="J17" i="1"/>
  <c r="K17" i="1"/>
  <c r="N6" i="1"/>
  <c r="M8" i="1"/>
  <c r="M9" i="1"/>
  <c r="M10" i="1"/>
  <c r="M11" i="1"/>
  <c r="M12" i="1"/>
  <c r="M13" i="1"/>
  <c r="M14" i="1"/>
  <c r="M15" i="1"/>
  <c r="M16" i="1"/>
  <c r="M6" i="1"/>
  <c r="M7" i="1"/>
  <c r="L17" i="1" l="1"/>
  <c r="N17" i="1" s="1"/>
  <c r="M17" i="1" l="1"/>
</calcChain>
</file>

<file path=xl/sharedStrings.xml><?xml version="1.0" encoding="utf-8"?>
<sst xmlns="http://schemas.openxmlformats.org/spreadsheetml/2006/main" count="60" uniqueCount="44">
  <si>
    <t>Planteproduksjon, økologiske arealer, fylkesvis 2022</t>
  </si>
  <si>
    <t>Fylke</t>
  </si>
  <si>
    <t>Eng og innmarks-beite</t>
  </si>
  <si>
    <t>Grønn-gjødsling</t>
  </si>
  <si>
    <t>Korn</t>
  </si>
  <si>
    <t>Engfrø og annet frø</t>
  </si>
  <si>
    <t>Poteter</t>
  </si>
  <si>
    <t>Grønnsaker (inkl. erter/bønner og veksthus-kulturer</t>
  </si>
  <si>
    <t>Urter</t>
  </si>
  <si>
    <t>Frukt</t>
  </si>
  <si>
    <t>Bær</t>
  </si>
  <si>
    <t>Annet</t>
  </si>
  <si>
    <t>Totalt, øko</t>
  </si>
  <si>
    <t>Korn i prosent av øko-areal</t>
  </si>
  <si>
    <t>Grønnsaker i prosent av øko-areal</t>
  </si>
  <si>
    <t>Koder</t>
  </si>
  <si>
    <t>210, 211, 212, 213</t>
  </si>
  <si>
    <t>238, 239, 240, 242, 243, 247, 2401</t>
  </si>
  <si>
    <t>245, 250, 251, 260, 263, 2501, 2502, 2503, 2504, 2505, 2506, 2511, 2512, 2513, 2514, 2515, 2516, 26301, 26303, 26304, 26305, 26306, 26307, 26308, 26309, 26313, 26327, 26340</t>
  </si>
  <si>
    <t>29400, 2507, 2517</t>
  </si>
  <si>
    <t>271, 272, 273, 274, 283</t>
  </si>
  <si>
    <t>280, 281</t>
  </si>
  <si>
    <t>236, 237, 285, 290, 292, 293, 294, 2941, 2942, 01</t>
  </si>
  <si>
    <t>Agder</t>
  </si>
  <si>
    <t xml:space="preserve"> </t>
  </si>
  <si>
    <t>Innlandet</t>
  </si>
  <si>
    <t>Møre og Romsdal</t>
  </si>
  <si>
    <t>Nordland</t>
  </si>
  <si>
    <t>Oslo</t>
  </si>
  <si>
    <t>Rogaland</t>
  </si>
  <si>
    <t>Troms og Finmark</t>
  </si>
  <si>
    <t>Trøndelag</t>
  </si>
  <si>
    <t>Vestfold og Telemark</t>
  </si>
  <si>
    <t xml:space="preserve">Vestland </t>
  </si>
  <si>
    <t>Viken</t>
  </si>
  <si>
    <t>Totalt*</t>
  </si>
  <si>
    <t>*På grunn av bruk av 2 desimaler etter komma vil det være enkelte totalsummer med små differanser</t>
  </si>
  <si>
    <t>Vestland ift landet</t>
  </si>
  <si>
    <t>5.plass</t>
  </si>
  <si>
    <t>7.plass</t>
  </si>
  <si>
    <t>10.plass</t>
  </si>
  <si>
    <t>8.plass</t>
  </si>
  <si>
    <t>2.plass</t>
  </si>
  <si>
    <t>1.plass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</si>
</sst>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7" formatCode="0.000"/>
    <numFmt numFmtId="169" formatCode="0.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>
      <alignment vertical="top"/>
    </xf>
  </cellStyleXfs>
  <cellXfs count="90">
    <xf numFmtId="0" fontId="0" fillId="0" borderId="0" xfId="0"/>
    <xf numFmtId="0" fontId="0" fillId="0" borderId="5" xfId="0" applyBorder="1"/>
    <xf numFmtId="164" fontId="2" fillId="0" borderId="0" xfId="0" applyNumberFormat="1" applyFont="1" applyAlignment="1">
      <alignment horizontal="right" vertical="top" wrapText="1"/>
    </xf>
    <xf numFmtId="10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164" fontId="3" fillId="0" borderId="0" xfId="0" applyNumberFormat="1" applyFont="1" applyAlignment="1">
      <alignment horizontal="right" vertical="top" wrapText="1"/>
    </xf>
    <xf numFmtId="0" fontId="5" fillId="3" borderId="0" xfId="0" applyFont="1" applyFill="1"/>
    <xf numFmtId="0" fontId="6" fillId="3" borderId="0" xfId="0" applyFont="1" applyFill="1"/>
    <xf numFmtId="0" fontId="2" fillId="0" borderId="0" xfId="0" applyFont="1"/>
    <xf numFmtId="2" fontId="0" fillId="0" borderId="0" xfId="0" applyNumberFormat="1"/>
    <xf numFmtId="2" fontId="6" fillId="3" borderId="0" xfId="0" applyNumberFormat="1" applyFont="1" applyFill="1"/>
    <xf numFmtId="2" fontId="0" fillId="0" borderId="5" xfId="0" applyNumberFormat="1" applyBorder="1"/>
    <xf numFmtId="2" fontId="2" fillId="0" borderId="0" xfId="0" applyNumberFormat="1" applyFont="1" applyAlignment="1">
      <alignment horizontal="right" vertical="top" wrapText="1"/>
    </xf>
    <xf numFmtId="167" fontId="0" fillId="0" borderId="0" xfId="0" applyNumberFormat="1"/>
    <xf numFmtId="167" fontId="6" fillId="3" borderId="0" xfId="0" applyNumberFormat="1" applyFont="1" applyFill="1"/>
    <xf numFmtId="167" fontId="0" fillId="0" borderId="5" xfId="0" applyNumberFormat="1" applyBorder="1"/>
    <xf numFmtId="167" fontId="2" fillId="0" borderId="0" xfId="0" applyNumberFormat="1" applyFont="1"/>
    <xf numFmtId="1" fontId="0" fillId="0" borderId="0" xfId="0" applyNumberFormat="1"/>
    <xf numFmtId="0" fontId="0" fillId="4" borderId="0" xfId="0" applyFill="1"/>
    <xf numFmtId="0" fontId="0" fillId="4" borderId="4" xfId="0" applyFill="1" applyBorder="1"/>
    <xf numFmtId="0" fontId="0" fillId="5" borderId="0" xfId="0" applyFill="1"/>
    <xf numFmtId="0" fontId="2" fillId="5" borderId="0" xfId="0" applyFont="1" applyFill="1"/>
    <xf numFmtId="164" fontId="2" fillId="5" borderId="0" xfId="0" applyNumberFormat="1" applyFont="1" applyFill="1" applyAlignment="1">
      <alignment horizontal="right" vertical="top" wrapText="1"/>
    </xf>
    <xf numFmtId="164" fontId="3" fillId="5" borderId="0" xfId="0" applyNumberFormat="1" applyFont="1" applyFill="1" applyAlignment="1">
      <alignment horizontal="right" vertical="top" wrapText="1"/>
    </xf>
    <xf numFmtId="0" fontId="7" fillId="4" borderId="2" xfId="0" applyFont="1" applyFill="1" applyBorder="1" applyAlignment="1">
      <alignment horizontal="justify" vertical="top" wrapText="1"/>
    </xf>
    <xf numFmtId="2" fontId="7" fillId="4" borderId="2" xfId="0" applyNumberFormat="1" applyFont="1" applyFill="1" applyBorder="1" applyAlignment="1">
      <alignment horizontal="center" vertical="top" wrapText="1"/>
    </xf>
    <xf numFmtId="2" fontId="7" fillId="4" borderId="3" xfId="0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167" fontId="7" fillId="4" borderId="3" xfId="0" applyNumberFormat="1" applyFont="1" applyFill="1" applyBorder="1" applyAlignment="1">
      <alignment horizontal="center" vertical="top" wrapText="1"/>
    </xf>
    <xf numFmtId="167" fontId="7" fillId="4" borderId="6" xfId="0" applyNumberFormat="1" applyFont="1" applyFill="1" applyBorder="1" applyAlignment="1">
      <alignment horizontal="center" vertical="top" wrapText="1"/>
    </xf>
    <xf numFmtId="0" fontId="7" fillId="4" borderId="15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1" fontId="7" fillId="2" borderId="8" xfId="0" applyNumberFormat="1" applyFont="1" applyFill="1" applyBorder="1" applyAlignment="1">
      <alignment horizontal="justify" vertical="top" wrapText="1"/>
    </xf>
    <xf numFmtId="1" fontId="7" fillId="0" borderId="19" xfId="0" applyNumberFormat="1" applyFont="1" applyBorder="1" applyAlignment="1">
      <alignment horizontal="center" vertical="top" wrapText="1"/>
    </xf>
    <xf numFmtId="1" fontId="7" fillId="0" borderId="16" xfId="0" applyNumberFormat="1" applyFont="1" applyBorder="1" applyAlignment="1">
      <alignment horizontal="center" vertical="top" wrapText="1"/>
    </xf>
    <xf numFmtId="1" fontId="7" fillId="0" borderId="20" xfId="0" applyNumberFormat="1" applyFont="1" applyBorder="1" applyAlignment="1">
      <alignment horizontal="center" vertical="top" wrapText="1"/>
    </xf>
    <xf numFmtId="1" fontId="7" fillId="0" borderId="21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1" fontId="7" fillId="2" borderId="22" xfId="0" applyNumberFormat="1" applyFont="1" applyFill="1" applyBorder="1" applyAlignment="1">
      <alignment horizontal="center" vertical="top" wrapText="1"/>
    </xf>
    <xf numFmtId="1" fontId="8" fillId="0" borderId="17" xfId="0" applyNumberFormat="1" applyFont="1" applyBorder="1"/>
    <xf numFmtId="1" fontId="8" fillId="0" borderId="10" xfId="0" applyNumberFormat="1" applyFont="1" applyBorder="1"/>
    <xf numFmtId="0" fontId="8" fillId="0" borderId="7" xfId="0" applyFont="1" applyBorder="1" applyAlignment="1">
      <alignment vertical="top" wrapText="1"/>
    </xf>
    <xf numFmtId="2" fontId="8" fillId="0" borderId="22" xfId="0" applyNumberFormat="1" applyFont="1" applyBorder="1"/>
    <xf numFmtId="2" fontId="8" fillId="0" borderId="23" xfId="0" applyNumberFormat="1" applyFont="1" applyBorder="1" applyAlignment="1">
      <alignment vertical="top"/>
    </xf>
    <xf numFmtId="2" fontId="8" fillId="0" borderId="19" xfId="0" applyNumberFormat="1" applyFont="1" applyBorder="1"/>
    <xf numFmtId="2" fontId="8" fillId="0" borderId="23" xfId="0" applyNumberFormat="1" applyFont="1" applyBorder="1" applyAlignment="1">
      <alignment horizontal="right" vertical="top" wrapText="1"/>
    </xf>
    <xf numFmtId="2" fontId="8" fillId="0" borderId="23" xfId="0" applyNumberFormat="1" applyFont="1" applyBorder="1"/>
    <xf numFmtId="2" fontId="8" fillId="0" borderId="16" xfId="0" applyNumberFormat="1" applyFont="1" applyBorder="1" applyAlignment="1">
      <alignment horizontal="right" vertical="top" wrapText="1"/>
    </xf>
    <xf numFmtId="2" fontId="8" fillId="0" borderId="20" xfId="0" applyNumberFormat="1" applyFont="1" applyBorder="1" applyAlignment="1">
      <alignment horizontal="right" vertical="top" wrapText="1"/>
    </xf>
    <xf numFmtId="10" fontId="8" fillId="0" borderId="13" xfId="0" applyNumberFormat="1" applyFont="1" applyBorder="1"/>
    <xf numFmtId="2" fontId="8" fillId="0" borderId="24" xfId="0" applyNumberFormat="1" applyFont="1" applyBorder="1"/>
    <xf numFmtId="2" fontId="10" fillId="0" borderId="11" xfId="0" applyNumberFormat="1" applyFont="1" applyBorder="1" applyAlignment="1">
      <alignment vertical="top"/>
    </xf>
    <xf numFmtId="2" fontId="8" fillId="0" borderId="0" xfId="0" applyNumberFormat="1" applyFont="1"/>
    <xf numFmtId="2" fontId="8" fillId="0" borderId="11" xfId="0" applyNumberFormat="1" applyFont="1" applyBorder="1" applyAlignment="1">
      <alignment horizontal="right" vertical="top" wrapText="1"/>
    </xf>
    <xf numFmtId="2" fontId="8" fillId="0" borderId="9" xfId="0" applyNumberFormat="1" applyFont="1" applyBorder="1" applyAlignment="1">
      <alignment horizontal="right" vertical="top" wrapText="1"/>
    </xf>
    <xf numFmtId="2" fontId="8" fillId="0" borderId="7" xfId="0" applyNumberFormat="1" applyFont="1" applyBorder="1" applyAlignment="1">
      <alignment horizontal="right" vertical="top" wrapText="1"/>
    </xf>
    <xf numFmtId="0" fontId="8" fillId="0" borderId="0" xfId="0" applyFont="1"/>
    <xf numFmtId="10" fontId="8" fillId="0" borderId="14" xfId="0" applyNumberFormat="1" applyFont="1" applyBorder="1"/>
    <xf numFmtId="2" fontId="8" fillId="0" borderId="0" xfId="0" applyNumberFormat="1" applyFont="1" applyAlignment="1">
      <alignment horizontal="right" vertical="top" wrapText="1"/>
    </xf>
    <xf numFmtId="2" fontId="8" fillId="0" borderId="11" xfId="0" applyNumberFormat="1" applyFont="1" applyBorder="1"/>
    <xf numFmtId="167" fontId="8" fillId="0" borderId="0" xfId="0" applyNumberFormat="1" applyFont="1"/>
    <xf numFmtId="0" fontId="8" fillId="5" borderId="7" xfId="0" applyFont="1" applyFill="1" applyBorder="1" applyAlignment="1">
      <alignment vertical="top" wrapText="1"/>
    </xf>
    <xf numFmtId="2" fontId="8" fillId="5" borderId="24" xfId="0" applyNumberFormat="1" applyFont="1" applyFill="1" applyBorder="1"/>
    <xf numFmtId="2" fontId="8" fillId="5" borderId="11" xfId="0" applyNumberFormat="1" applyFont="1" applyFill="1" applyBorder="1" applyAlignment="1">
      <alignment horizontal="right" vertical="top" wrapText="1"/>
    </xf>
    <xf numFmtId="2" fontId="8" fillId="5" borderId="0" xfId="0" applyNumberFormat="1" applyFont="1" applyFill="1"/>
    <xf numFmtId="2" fontId="8" fillId="5" borderId="11" xfId="0" applyNumberFormat="1" applyFont="1" applyFill="1" applyBorder="1"/>
    <xf numFmtId="2" fontId="8" fillId="5" borderId="0" xfId="0" applyNumberFormat="1" applyFont="1" applyFill="1" applyAlignment="1">
      <alignment horizontal="right" vertical="top" wrapText="1"/>
    </xf>
    <xf numFmtId="2" fontId="8" fillId="5" borderId="9" xfId="0" applyNumberFormat="1" applyFont="1" applyFill="1" applyBorder="1" applyAlignment="1">
      <alignment horizontal="right" vertical="top" wrapText="1"/>
    </xf>
    <xf numFmtId="2" fontId="8" fillId="5" borderId="7" xfId="0" applyNumberFormat="1" applyFont="1" applyFill="1" applyBorder="1" applyAlignment="1">
      <alignment horizontal="right" vertical="top" wrapText="1"/>
    </xf>
    <xf numFmtId="10" fontId="8" fillId="5" borderId="14" xfId="0" applyNumberFormat="1" applyFont="1" applyFill="1" applyBorder="1"/>
    <xf numFmtId="0" fontId="9" fillId="0" borderId="1" xfId="0" applyFont="1" applyBorder="1" applyAlignment="1">
      <alignment vertical="top" wrapText="1"/>
    </xf>
    <xf numFmtId="2" fontId="11" fillId="0" borderId="12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167" fontId="11" fillId="0" borderId="1" xfId="0" applyNumberFormat="1" applyFont="1" applyBorder="1" applyAlignment="1">
      <alignment horizontal="right" vertical="top" wrapText="1"/>
    </xf>
    <xf numFmtId="10" fontId="8" fillId="0" borderId="12" xfId="0" applyNumberFormat="1" applyFont="1" applyBorder="1"/>
    <xf numFmtId="10" fontId="8" fillId="0" borderId="18" xfId="0" applyNumberFormat="1" applyFont="1" applyBorder="1"/>
    <xf numFmtId="169" fontId="8" fillId="0" borderId="19" xfId="0" applyNumberFormat="1" applyFont="1" applyBorder="1" applyAlignment="1">
      <alignment horizontal="right" vertical="top" wrapText="1"/>
    </xf>
    <xf numFmtId="169" fontId="8" fillId="0" borderId="0" xfId="0" applyNumberFormat="1" applyFont="1" applyAlignment="1">
      <alignment horizontal="right" vertical="top" wrapText="1"/>
    </xf>
    <xf numFmtId="169" fontId="8" fillId="0" borderId="0" xfId="0" applyNumberFormat="1" applyFont="1"/>
    <xf numFmtId="169" fontId="8" fillId="5" borderId="0" xfId="0" applyNumberFormat="1" applyFont="1" applyFill="1" applyAlignment="1">
      <alignment horizontal="right" vertical="top" wrapText="1"/>
    </xf>
    <xf numFmtId="169" fontId="11" fillId="0" borderId="1" xfId="0" applyNumberFormat="1" applyFont="1" applyBorder="1" applyAlignment="1">
      <alignment horizontal="right" vertical="top" wrapText="1"/>
    </xf>
    <xf numFmtId="2" fontId="8" fillId="0" borderId="0" xfId="0" applyNumberFormat="1" applyFont="1" applyBorder="1"/>
    <xf numFmtId="169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/>
    <xf numFmtId="0" fontId="8" fillId="0" borderId="0" xfId="0" applyFont="1" applyBorder="1" applyAlignment="1">
      <alignment vertical="top"/>
    </xf>
    <xf numFmtId="2" fontId="0" fillId="0" borderId="0" xfId="0" applyNumberFormat="1" applyBorder="1"/>
    <xf numFmtId="0" fontId="0" fillId="0" borderId="0" xfId="0" applyBorder="1"/>
    <xf numFmtId="167" fontId="0" fillId="0" borderId="0" xfId="0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0"/>
  <sheetViews>
    <sheetView tabSelected="1" zoomScaleNormal="100" workbookViewId="0">
      <selection activeCell="L21" sqref="L21"/>
    </sheetView>
  </sheetViews>
  <sheetFormatPr baseColWidth="10" defaultColWidth="11.42578125" defaultRowHeight="12.75" x14ac:dyDescent="0.2"/>
  <cols>
    <col min="1" max="1" width="17.140625" customWidth="1"/>
    <col min="2" max="2" width="12.140625" style="10" customWidth="1"/>
    <col min="3" max="3" width="11.42578125" style="10"/>
    <col min="4" max="4" width="12.85546875" bestFit="1" customWidth="1"/>
    <col min="7" max="7" width="27.5703125" style="14" customWidth="1"/>
    <col min="8" max="11" width="11.42578125" style="10"/>
    <col min="12" max="12" width="11.42578125" style="14"/>
    <col min="13" max="13" width="18.28515625" customWidth="1"/>
    <col min="14" max="14" width="17.5703125" customWidth="1"/>
  </cols>
  <sheetData>
    <row r="1" spans="1:61" ht="27" customHeight="1" x14ac:dyDescent="0.2"/>
    <row r="2" spans="1:61" s="8" customFormat="1" ht="27" customHeight="1" x14ac:dyDescent="0.3">
      <c r="A2" s="7" t="s">
        <v>0</v>
      </c>
      <c r="B2" s="11"/>
      <c r="C2" s="11"/>
      <c r="G2" s="15"/>
      <c r="H2" s="11"/>
      <c r="I2" s="11"/>
      <c r="J2" s="11"/>
      <c r="K2" s="11"/>
      <c r="L2" s="15"/>
    </row>
    <row r="3" spans="1:61" ht="13.5" thickBot="1" x14ac:dyDescent="0.25">
      <c r="A3" s="1"/>
      <c r="B3" s="12"/>
      <c r="C3" s="12"/>
      <c r="D3" s="1"/>
      <c r="E3" s="1"/>
      <c r="F3" s="1"/>
      <c r="G3" s="16"/>
      <c r="H3" s="12"/>
      <c r="I3" s="12"/>
      <c r="J3" s="12"/>
      <c r="K3" s="12"/>
      <c r="L3" s="16"/>
    </row>
    <row r="4" spans="1:61" s="20" customFormat="1" ht="72.75" customHeight="1" thickBot="1" x14ac:dyDescent="0.25">
      <c r="A4" s="25" t="s">
        <v>1</v>
      </c>
      <c r="B4" s="26" t="s">
        <v>2</v>
      </c>
      <c r="C4" s="27" t="s">
        <v>3</v>
      </c>
      <c r="D4" s="28" t="s">
        <v>4</v>
      </c>
      <c r="E4" s="29" t="s">
        <v>5</v>
      </c>
      <c r="F4" s="28" t="s">
        <v>6</v>
      </c>
      <c r="G4" s="30" t="s">
        <v>7</v>
      </c>
      <c r="H4" s="27" t="s">
        <v>8</v>
      </c>
      <c r="I4" s="27" t="s">
        <v>9</v>
      </c>
      <c r="J4" s="27" t="s">
        <v>10</v>
      </c>
      <c r="K4" s="27" t="s">
        <v>11</v>
      </c>
      <c r="L4" s="31" t="s">
        <v>12</v>
      </c>
      <c r="M4" s="32" t="s">
        <v>13</v>
      </c>
      <c r="N4" s="33" t="s">
        <v>14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61" s="18" customFormat="1" ht="84" customHeight="1" thickBot="1" x14ac:dyDescent="0.25">
      <c r="A5" s="34" t="s">
        <v>15</v>
      </c>
      <c r="B5" s="35" t="s">
        <v>16</v>
      </c>
      <c r="C5" s="36">
        <v>223</v>
      </c>
      <c r="D5" s="35" t="s">
        <v>17</v>
      </c>
      <c r="E5" s="36">
        <v>246</v>
      </c>
      <c r="F5" s="37">
        <v>230</v>
      </c>
      <c r="G5" s="37" t="s">
        <v>18</v>
      </c>
      <c r="H5" s="37" t="s">
        <v>19</v>
      </c>
      <c r="I5" s="35" t="s">
        <v>20</v>
      </c>
      <c r="J5" s="38" t="s">
        <v>21</v>
      </c>
      <c r="K5" s="39" t="s">
        <v>22</v>
      </c>
      <c r="L5" s="40"/>
      <c r="M5" s="41"/>
      <c r="N5" s="42"/>
    </row>
    <row r="6" spans="1:61" s="9" customFormat="1" x14ac:dyDescent="0.2">
      <c r="A6" s="43" t="s">
        <v>23</v>
      </c>
      <c r="B6" s="44">
        <v>11538.95</v>
      </c>
      <c r="C6" s="45">
        <v>21.6</v>
      </c>
      <c r="D6" s="46">
        <v>35</v>
      </c>
      <c r="E6" s="45">
        <v>20.8</v>
      </c>
      <c r="F6" s="45">
        <v>5.0999999999999996</v>
      </c>
      <c r="G6" s="78">
        <v>38.200000000000003</v>
      </c>
      <c r="H6" s="47">
        <v>2.6</v>
      </c>
      <c r="I6" s="48">
        <v>37.1</v>
      </c>
      <c r="J6" s="46">
        <v>43.8</v>
      </c>
      <c r="K6" s="49">
        <v>348.1</v>
      </c>
      <c r="L6" s="50" t="s">
        <v>24</v>
      </c>
      <c r="M6" s="51" t="e">
        <f>D6/L6</f>
        <v>#VALUE!</v>
      </c>
      <c r="N6" s="51" t="e">
        <f>G6/L6</f>
        <v>#VALUE!</v>
      </c>
    </row>
    <row r="7" spans="1:61" x14ac:dyDescent="0.2">
      <c r="A7" s="43" t="s">
        <v>25</v>
      </c>
      <c r="B7" s="52">
        <v>51448.5</v>
      </c>
      <c r="C7" s="53">
        <v>533</v>
      </c>
      <c r="D7" s="54">
        <v>10720.67</v>
      </c>
      <c r="E7" s="53">
        <v>118.35</v>
      </c>
      <c r="F7" s="55">
        <v>334.83</v>
      </c>
      <c r="G7" s="79">
        <v>644.95500000000004</v>
      </c>
      <c r="H7" s="55">
        <v>35.299999999999997</v>
      </c>
      <c r="I7" s="55">
        <v>68.900000000000006</v>
      </c>
      <c r="J7" s="54">
        <v>154.4</v>
      </c>
      <c r="K7" s="56">
        <v>1280.5999999999999</v>
      </c>
      <c r="L7" s="57" t="s">
        <v>24</v>
      </c>
      <c r="M7" s="59" t="e">
        <f>D7/L7</f>
        <v>#VALUE!</v>
      </c>
      <c r="N7" s="59" t="e">
        <f>G7/L7</f>
        <v>#VALUE!</v>
      </c>
    </row>
    <row r="8" spans="1:61" ht="14.1" customHeight="1" x14ac:dyDescent="0.2">
      <c r="A8" s="43" t="s">
        <v>26</v>
      </c>
      <c r="B8" s="52">
        <v>15353.3</v>
      </c>
      <c r="C8" s="53">
        <v>14</v>
      </c>
      <c r="D8" s="54">
        <v>105.1</v>
      </c>
      <c r="E8" s="53">
        <v>0.2</v>
      </c>
      <c r="F8" s="53">
        <v>42.2</v>
      </c>
      <c r="G8" s="79">
        <v>15.2</v>
      </c>
      <c r="H8" s="55">
        <v>9.3000000000000007</v>
      </c>
      <c r="I8" s="61">
        <v>100.3</v>
      </c>
      <c r="J8" s="54">
        <v>55.7</v>
      </c>
      <c r="K8" s="56">
        <v>142.69999999999999</v>
      </c>
      <c r="L8" s="57" t="s">
        <v>24</v>
      </c>
      <c r="M8" s="59" t="e">
        <f>D8/L8</f>
        <v>#VALUE!</v>
      </c>
      <c r="N8" s="59" t="e">
        <f>G8/L8</f>
        <v>#VALUE!</v>
      </c>
    </row>
    <row r="9" spans="1:61" x14ac:dyDescent="0.2">
      <c r="A9" s="43" t="s">
        <v>27</v>
      </c>
      <c r="B9" s="52">
        <v>19574.060000000001</v>
      </c>
      <c r="C9" s="53">
        <v>8.86</v>
      </c>
      <c r="D9" s="83">
        <v>76.599999999999994</v>
      </c>
      <c r="E9" s="55">
        <v>0</v>
      </c>
      <c r="F9" s="53">
        <v>10.7</v>
      </c>
      <c r="G9" s="84">
        <v>10.44</v>
      </c>
      <c r="H9" s="55">
        <v>3.5</v>
      </c>
      <c r="I9" s="55">
        <v>13</v>
      </c>
      <c r="J9" s="83">
        <v>7.8</v>
      </c>
      <c r="K9" s="56">
        <v>454.57</v>
      </c>
      <c r="L9" s="57" t="s">
        <v>24</v>
      </c>
      <c r="M9" s="59" t="e">
        <f>D9/L9</f>
        <v>#VALUE!</v>
      </c>
      <c r="N9" s="59" t="e">
        <f>G9/L9</f>
        <v>#VALUE!</v>
      </c>
    </row>
    <row r="10" spans="1:61" x14ac:dyDescent="0.2">
      <c r="A10" s="43" t="s">
        <v>28</v>
      </c>
      <c r="B10" s="52">
        <v>1723.8</v>
      </c>
      <c r="C10" s="53">
        <v>1.41</v>
      </c>
      <c r="D10" s="54">
        <v>40</v>
      </c>
      <c r="E10" s="54">
        <v>0</v>
      </c>
      <c r="F10" s="53">
        <v>11.18</v>
      </c>
      <c r="G10" s="79">
        <v>21.47</v>
      </c>
      <c r="H10" s="55">
        <v>0.11</v>
      </c>
      <c r="I10" s="61">
        <v>25.91</v>
      </c>
      <c r="J10" s="54">
        <v>6.66</v>
      </c>
      <c r="K10" s="56">
        <v>42</v>
      </c>
      <c r="L10" s="57" t="s">
        <v>24</v>
      </c>
      <c r="M10" s="59" t="e">
        <f>D10/L10</f>
        <v>#VALUE!</v>
      </c>
      <c r="N10" s="59" t="e">
        <f>G10/L10</f>
        <v>#VALUE!</v>
      </c>
    </row>
    <row r="11" spans="1:61" x14ac:dyDescent="0.2">
      <c r="A11" s="43" t="s">
        <v>29</v>
      </c>
      <c r="B11" s="52">
        <v>7191</v>
      </c>
      <c r="C11" s="53">
        <v>6.5</v>
      </c>
      <c r="D11" s="54">
        <v>20</v>
      </c>
      <c r="E11" s="53">
        <v>0</v>
      </c>
      <c r="F11" s="53">
        <v>28.5</v>
      </c>
      <c r="G11" s="79">
        <v>99.63</v>
      </c>
      <c r="H11" s="55">
        <v>2.4</v>
      </c>
      <c r="I11" s="61">
        <v>20.2</v>
      </c>
      <c r="J11" s="54">
        <v>33.200000000000003</v>
      </c>
      <c r="K11" s="56">
        <v>12</v>
      </c>
      <c r="L11" s="57" t="s">
        <v>24</v>
      </c>
      <c r="M11" s="59" t="e">
        <f>D11/L11</f>
        <v>#VALUE!</v>
      </c>
      <c r="N11" s="59" t="e">
        <f>G11/L11</f>
        <v>#VALUE!</v>
      </c>
    </row>
    <row r="12" spans="1:61" ht="12" customHeight="1" x14ac:dyDescent="0.2">
      <c r="A12" s="43" t="s">
        <v>30</v>
      </c>
      <c r="B12" s="52">
        <v>9760.7999999999993</v>
      </c>
      <c r="C12" s="53">
        <v>141.5</v>
      </c>
      <c r="D12" s="54">
        <v>0</v>
      </c>
      <c r="E12" s="53">
        <v>0</v>
      </c>
      <c r="F12" s="53">
        <v>70.599999999999994</v>
      </c>
      <c r="G12" s="79">
        <v>106.06</v>
      </c>
      <c r="H12" s="55">
        <v>4.05</v>
      </c>
      <c r="I12" s="61">
        <v>1</v>
      </c>
      <c r="J12" s="54">
        <v>46.85</v>
      </c>
      <c r="K12" s="56">
        <v>295.39999999999998</v>
      </c>
      <c r="L12" s="57" t="s">
        <v>24</v>
      </c>
      <c r="M12" s="59" t="e">
        <f>D12/L12</f>
        <v>#VALUE!</v>
      </c>
      <c r="N12" s="59" t="e">
        <f>G12/L12</f>
        <v>#VALUE!</v>
      </c>
      <c r="Q12" s="2"/>
      <c r="S12" s="2"/>
    </row>
    <row r="13" spans="1:61" x14ac:dyDescent="0.2">
      <c r="A13" s="43" t="s">
        <v>31</v>
      </c>
      <c r="B13" s="52">
        <v>82604.259999999995</v>
      </c>
      <c r="C13" s="53">
        <v>22.7</v>
      </c>
      <c r="D13" s="54">
        <v>12350.74</v>
      </c>
      <c r="E13" s="55">
        <v>67.2</v>
      </c>
      <c r="F13" s="55">
        <v>79.349999999999994</v>
      </c>
      <c r="G13" s="79">
        <v>440.03500000000003</v>
      </c>
      <c r="H13" s="55">
        <v>6.1</v>
      </c>
      <c r="I13" s="55">
        <v>55.5</v>
      </c>
      <c r="J13" s="60">
        <v>103.53</v>
      </c>
      <c r="K13" s="56">
        <v>860.5</v>
      </c>
      <c r="L13" s="57" t="s">
        <v>24</v>
      </c>
      <c r="M13" s="59" t="e">
        <f>D13/L13</f>
        <v>#VALUE!</v>
      </c>
      <c r="N13" s="59" t="e">
        <f>#REF!/L13</f>
        <v>#REF!</v>
      </c>
      <c r="Q13" s="2"/>
      <c r="S13" s="6"/>
    </row>
    <row r="14" spans="1:61" ht="12.95" customHeight="1" x14ac:dyDescent="0.2">
      <c r="A14" s="43" t="s">
        <v>32</v>
      </c>
      <c r="B14" s="52">
        <v>27417.45</v>
      </c>
      <c r="C14" s="83">
        <v>545.5</v>
      </c>
      <c r="D14" s="54">
        <v>10723.55</v>
      </c>
      <c r="E14" s="55">
        <v>1819</v>
      </c>
      <c r="F14" s="55">
        <v>198.7</v>
      </c>
      <c r="G14" s="80">
        <v>1520.91</v>
      </c>
      <c r="H14" s="55">
        <v>10.3</v>
      </c>
      <c r="I14" s="55">
        <v>418.41</v>
      </c>
      <c r="J14" s="60">
        <v>315.12</v>
      </c>
      <c r="K14" s="56">
        <v>2185.7710000000002</v>
      </c>
      <c r="L14" s="57" t="s">
        <v>24</v>
      </c>
      <c r="M14" s="59" t="e">
        <f>D14/L14</f>
        <v>#VALUE!</v>
      </c>
      <c r="N14" s="59" t="e">
        <f>G13/L14</f>
        <v>#VALUE!</v>
      </c>
      <c r="Q14" s="2"/>
      <c r="S14" s="6"/>
    </row>
    <row r="15" spans="1:61" s="21" customFormat="1" x14ac:dyDescent="0.2">
      <c r="A15" s="63" t="s">
        <v>33</v>
      </c>
      <c r="B15" s="64">
        <v>22792.31</v>
      </c>
      <c r="C15" s="65">
        <v>23.6</v>
      </c>
      <c r="D15" s="66">
        <v>3.1</v>
      </c>
      <c r="E15" s="65">
        <v>0</v>
      </c>
      <c r="F15" s="65">
        <v>17.850000000000001</v>
      </c>
      <c r="G15" s="81">
        <v>69.61</v>
      </c>
      <c r="H15" s="65">
        <v>16.38</v>
      </c>
      <c r="I15" s="67">
        <v>911.76</v>
      </c>
      <c r="J15" s="68">
        <v>82.1</v>
      </c>
      <c r="K15" s="69">
        <v>269</v>
      </c>
      <c r="L15" s="70" t="s">
        <v>24</v>
      </c>
      <c r="M15" s="71" t="e">
        <f>D15/L15</f>
        <v>#VALUE!</v>
      </c>
      <c r="N15" s="71" t="e">
        <f>G15/L15</f>
        <v>#VALUE!</v>
      </c>
      <c r="P15" s="22"/>
      <c r="Q15" s="23"/>
      <c r="S15" s="24"/>
    </row>
    <row r="16" spans="1:61" ht="13.5" thickBot="1" x14ac:dyDescent="0.25">
      <c r="A16" s="43" t="s">
        <v>34</v>
      </c>
      <c r="B16" s="52">
        <v>70726.87</v>
      </c>
      <c r="C16" s="53">
        <v>2830</v>
      </c>
      <c r="D16" s="54">
        <v>34744.93</v>
      </c>
      <c r="E16" s="55">
        <v>708.4</v>
      </c>
      <c r="F16" s="55">
        <v>113.7</v>
      </c>
      <c r="G16" s="79">
        <v>1521.86</v>
      </c>
      <c r="H16" s="55">
        <v>12.66</v>
      </c>
      <c r="I16" s="61">
        <v>416.6</v>
      </c>
      <c r="J16" s="54">
        <v>296.60000000000002</v>
      </c>
      <c r="K16" s="56">
        <v>6327.82</v>
      </c>
      <c r="L16" s="57" t="s">
        <v>24</v>
      </c>
      <c r="M16" s="59" t="e">
        <f>D16/L16</f>
        <v>#VALUE!</v>
      </c>
      <c r="N16" s="59" t="e">
        <f>G16/L16</f>
        <v>#VALUE!</v>
      </c>
      <c r="Q16" s="2"/>
      <c r="S16" s="6"/>
    </row>
    <row r="17" spans="1:19" ht="13.5" thickBot="1" x14ac:dyDescent="0.25">
      <c r="A17" s="72" t="s">
        <v>35</v>
      </c>
      <c r="B17" s="73">
        <f>SUM(B6:B16)</f>
        <v>320131.3</v>
      </c>
      <c r="C17" s="74">
        <f>SUM(C6:C16)</f>
        <v>4148.67</v>
      </c>
      <c r="D17" s="74">
        <f>SUM(D6:D16)</f>
        <v>68819.69</v>
      </c>
      <c r="E17" s="74">
        <f>SUM(E6:E16)</f>
        <v>2733.95</v>
      </c>
      <c r="F17" s="74">
        <f>SUM(F6:F16)</f>
        <v>912.71000000000015</v>
      </c>
      <c r="G17" s="82">
        <f>SUM(G6:G16)</f>
        <v>4488.3700000000008</v>
      </c>
      <c r="H17" s="74">
        <f>SUM(H6:H16)</f>
        <v>102.69999999999999</v>
      </c>
      <c r="I17" s="74">
        <f>SUM(I6:I16)</f>
        <v>2068.6799999999998</v>
      </c>
      <c r="J17" s="74">
        <f>SUM(J6:J16)</f>
        <v>1145.7600000000002</v>
      </c>
      <c r="K17" s="74">
        <f>SUM(K6:K16)</f>
        <v>12218.460999999999</v>
      </c>
      <c r="L17" s="75">
        <f>SUM(B17:K17)</f>
        <v>416770.29100000003</v>
      </c>
      <c r="M17" s="76">
        <f>D17/L17</f>
        <v>0.16512618938090287</v>
      </c>
      <c r="N17" s="77">
        <f>G17/L17</f>
        <v>1.076940966504736E-2</v>
      </c>
      <c r="S17" s="6"/>
    </row>
    <row r="18" spans="1:19" x14ac:dyDescent="0.2">
      <c r="A18" s="85" t="s">
        <v>37</v>
      </c>
      <c r="B18" s="83" t="s">
        <v>38</v>
      </c>
      <c r="C18" s="54" t="s">
        <v>39</v>
      </c>
      <c r="D18" s="58" t="s">
        <v>40</v>
      </c>
      <c r="E18" s="58"/>
      <c r="F18" s="58" t="s">
        <v>41</v>
      </c>
      <c r="G18" s="62" t="s">
        <v>39</v>
      </c>
      <c r="H18" s="54" t="s">
        <v>42</v>
      </c>
      <c r="I18" s="54" t="s">
        <v>43</v>
      </c>
      <c r="J18" s="54" t="s">
        <v>38</v>
      </c>
      <c r="K18" s="54" t="s">
        <v>41</v>
      </c>
      <c r="L18" s="62"/>
      <c r="M18" s="58"/>
      <c r="N18" s="58"/>
      <c r="S18" s="6"/>
    </row>
    <row r="19" spans="1:19" x14ac:dyDescent="0.2">
      <c r="A19" s="86" t="s">
        <v>36</v>
      </c>
      <c r="B19" s="83"/>
      <c r="C19" s="54"/>
      <c r="D19" s="58"/>
      <c r="E19" s="58"/>
      <c r="F19" s="58"/>
      <c r="G19" s="62"/>
      <c r="H19" s="54"/>
      <c r="I19" s="54"/>
      <c r="J19" s="54"/>
      <c r="K19" s="54"/>
      <c r="L19" s="62"/>
      <c r="M19" s="58"/>
      <c r="N19" s="58"/>
      <c r="S19" s="6"/>
    </row>
    <row r="20" spans="1:19" x14ac:dyDescent="0.2">
      <c r="I20" s="13"/>
      <c r="S20" s="6"/>
    </row>
    <row r="21" spans="1:19" x14ac:dyDescent="0.2">
      <c r="C21" s="87"/>
      <c r="E21" s="88"/>
      <c r="F21" s="88"/>
      <c r="H21" s="87"/>
      <c r="I21" s="87"/>
      <c r="K21" s="87"/>
      <c r="L21" s="89"/>
      <c r="M21" s="88"/>
      <c r="N21" s="88"/>
      <c r="S21" s="6"/>
    </row>
    <row r="22" spans="1:19" x14ac:dyDescent="0.2">
      <c r="D22" s="3"/>
      <c r="S22" s="6"/>
    </row>
    <row r="23" spans="1:19" x14ac:dyDescent="0.2">
      <c r="S23" s="6"/>
    </row>
    <row r="24" spans="1:19" x14ac:dyDescent="0.2">
      <c r="L24" s="14" t="s">
        <v>24</v>
      </c>
      <c r="S24" s="6"/>
    </row>
    <row r="25" spans="1:19" x14ac:dyDescent="0.2">
      <c r="D25" s="4" t="s">
        <v>24</v>
      </c>
      <c r="S25" s="5"/>
    </row>
    <row r="27" spans="1:19" x14ac:dyDescent="0.2">
      <c r="C27" s="87"/>
      <c r="E27" s="88"/>
      <c r="F27" s="88"/>
      <c r="H27" s="87"/>
      <c r="I27" s="87"/>
      <c r="K27" s="87"/>
      <c r="L27" s="89"/>
      <c r="M27" s="88"/>
      <c r="N27" s="88"/>
    </row>
    <row r="28" spans="1:19" x14ac:dyDescent="0.2">
      <c r="E28" s="88"/>
      <c r="F28" s="88"/>
      <c r="H28" s="87"/>
      <c r="I28" s="87"/>
      <c r="K28" s="87"/>
      <c r="L28" s="89"/>
      <c r="M28" s="88"/>
      <c r="N28" s="88"/>
    </row>
    <row r="29" spans="1:19" x14ac:dyDescent="0.2">
      <c r="C29" s="87"/>
      <c r="E29" s="88"/>
      <c r="F29" s="88"/>
      <c r="H29" s="87"/>
      <c r="I29" s="87"/>
      <c r="K29" s="87"/>
      <c r="L29" s="89"/>
      <c r="M29" s="88"/>
      <c r="N29" s="88"/>
    </row>
    <row r="30" spans="1:19" x14ac:dyDescent="0.2">
      <c r="C30" s="87"/>
      <c r="F30" s="88"/>
      <c r="H30" s="87"/>
      <c r="I30" s="87"/>
      <c r="K30" s="87"/>
      <c r="L30" s="89"/>
      <c r="M30" s="88"/>
      <c r="N30" s="88"/>
    </row>
    <row r="40" spans="7:7" x14ac:dyDescent="0.2">
      <c r="G40" s="17" t="s">
        <v>24</v>
      </c>
    </row>
  </sheetData>
  <phoneticPr fontId="1" type="noConversion"/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C17 E17:F17 H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C24"/>
    </sheetView>
  </sheetViews>
  <sheetFormatPr baseColWidth="10" defaultColWidth="11.42578125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40607e-4f84-435b-bd38-ab136992a410">
      <Terms xmlns="http://schemas.microsoft.com/office/infopath/2007/PartnerControls"/>
    </lcf76f155ced4ddcb4097134ff3c332f>
    <TaxCatchAll xmlns="6c58b7ab-99e5-4cbd-bec7-430328aba25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A993FA06034149A4F4A6BCA16C635A" ma:contentTypeVersion="16" ma:contentTypeDescription="Opprett et nytt dokument." ma:contentTypeScope="" ma:versionID="62cb14cd5b4865fc56ca547db371525f">
  <xsd:schema xmlns:xsd="http://www.w3.org/2001/XMLSchema" xmlns:xs="http://www.w3.org/2001/XMLSchema" xmlns:p="http://schemas.microsoft.com/office/2006/metadata/properties" xmlns:ns2="ca40607e-4f84-435b-bd38-ab136992a410" xmlns:ns3="6c58b7ab-99e5-4cbd-bec7-430328aba256" targetNamespace="http://schemas.microsoft.com/office/2006/metadata/properties" ma:root="true" ma:fieldsID="f21082fba93eab0c3343076f35cb36a0" ns2:_="" ns3:_="">
    <xsd:import namespace="ca40607e-4f84-435b-bd38-ab136992a410"/>
    <xsd:import namespace="6c58b7ab-99e5-4cbd-bec7-430328aba2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0607e-4f84-435b-bd38-ab136992a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f1f620bf-af77-487a-b941-56b54b6778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8b7ab-99e5-4cbd-bec7-430328aba25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9e984cc-d607-43fc-8695-88959af4fdff}" ma:internalName="TaxCatchAll" ma:showField="CatchAllData" ma:web="6c58b7ab-99e5-4cbd-bec7-430328aba2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844E02-A665-4B70-AD8A-548BA1615316}">
  <ds:schemaRefs>
    <ds:schemaRef ds:uri="http://www.w3.org/XML/1998/namespace"/>
    <ds:schemaRef ds:uri="6c58b7ab-99e5-4cbd-bec7-430328aba256"/>
    <ds:schemaRef ds:uri="http://schemas.openxmlformats.org/package/2006/metadata/core-properties"/>
    <ds:schemaRef ds:uri="http://schemas.microsoft.com/office/2006/documentManagement/types"/>
    <ds:schemaRef ds:uri="ca40607e-4f84-435b-bd38-ab136992a410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80BC7D4-832D-4262-B1C3-9A74133BCD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10B153-AA0E-421E-B4A7-C7088A432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40607e-4f84-435b-bd38-ab136992a410"/>
    <ds:schemaRef ds:uri="6c58b7ab-99e5-4cbd-bec7-430328aba2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Manager/>
  <Company>Debio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Kaare K. Johnsen</dc:creator>
  <cp:keywords/>
  <dc:description/>
  <cp:lastModifiedBy>Lindén, Frøydis</cp:lastModifiedBy>
  <cp:revision/>
  <dcterms:created xsi:type="dcterms:W3CDTF">2004-01-06T10:07:01Z</dcterms:created>
  <dcterms:modified xsi:type="dcterms:W3CDTF">2023-03-02T13:08:40Z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975157775</vt:i4>
  </property>
  <property fmtid="{D5CDD505-2E9C-101B-9397-08002B2CF9AE}" pid="3" name="_EmailSubject">
    <vt:lpwstr>statistikk</vt:lpwstr>
  </property>
  <property fmtid="{D5CDD505-2E9C-101B-9397-08002B2CF9AE}" pid="4" name="_AuthorEmail">
    <vt:lpwstr>karen.bekkelund@debio.no</vt:lpwstr>
  </property>
  <property fmtid="{D5CDD505-2E9C-101B-9397-08002B2CF9AE}" pid="5" name="_AuthorEmailDisplayName">
    <vt:lpwstr>Karen Bekkelund</vt:lpwstr>
  </property>
  <property fmtid="{D5CDD505-2E9C-101B-9397-08002B2CF9AE}" pid="6" name="_ReviewingToolsShownOnce">
    <vt:lpwstr/>
  </property>
  <property fmtid="{D5CDD505-2E9C-101B-9397-08002B2CF9AE}" pid="7" name="ContentTypeId">
    <vt:lpwstr>0x01010035A993FA06034149A4F4A6BCA16C635A</vt:lpwstr>
  </property>
  <property fmtid="{D5CDD505-2E9C-101B-9397-08002B2CF9AE}" pid="8" name="MediaServiceImageTags">
    <vt:lpwstr/>
  </property>
</Properties>
</file>